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C:\Users\s_maimone\Desktop\Programmi e schede adesioni eventi sul sito\"/>
    </mc:Choice>
  </mc:AlternateContent>
  <bookViews>
    <workbookView xWindow="0" yWindow="0" windowWidth="19200" windowHeight="11370"/>
  </bookViews>
  <sheets>
    <sheet name="INPUT" sheetId="2" r:id="rId1"/>
    <sheet name="Foglio1" sheetId="1" r:id="rId2"/>
  </sheets>
  <externalReferences>
    <externalReference r:id="rId3"/>
  </externalReferences>
  <definedNames>
    <definedName name="_xlnm.Print_Area" localSheetId="0">INPUT!$A$1:$I$80</definedName>
    <definedName name="SINO">'[1]Elenchi a tendina'!$F$3:$F$4</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2" l="1"/>
  <c r="A80" i="2"/>
  <c r="A79" i="2"/>
  <c r="A78" i="2"/>
  <c r="A77" i="2"/>
  <c r="D76" i="2"/>
  <c r="C76" i="2"/>
  <c r="B76" i="2"/>
  <c r="A74" i="2"/>
  <c r="A73" i="2"/>
  <c r="D72" i="2"/>
  <c r="C72" i="2"/>
  <c r="B72" i="2"/>
  <c r="D69" i="2"/>
  <c r="C69" i="2"/>
  <c r="B69" i="2"/>
</calcChain>
</file>

<file path=xl/comments1.xml><?xml version="1.0" encoding="utf-8"?>
<comments xmlns="http://schemas.openxmlformats.org/spreadsheetml/2006/main">
  <authors>
    <author>Autore</author>
  </authors>
  <commentList>
    <comment ref="A21" authorId="0" shapeId="0">
      <text>
        <r>
          <rPr>
            <sz val="7"/>
            <color indexed="81"/>
            <rFont val="Calbri light"/>
          </rPr>
          <t>Si definisce Impresa in difficoltà se sussiste almeno una delle seguenti circostanze:
a) nel caso di società a responsabilità limitata, qualora abbia perso più della metà del capitale sociale sottoscritto a causa di perdite cumulate. Ciò si verifica quando la deduzione delle perdite cumulate dalle riserve (e da tutte le altre voci generalmente considerate come parte dei fondi propri della società) dà luogo a un importo cumulativo negativo superiore alla metà del capitale sociale sottoscritto;
b) nel caso di società in cui almeno alcuni soci abbiano la responsabilità illimitata per i debiti della società, qualora abbia perso più della metà dei fondi propri, quali indicati nei conti della società, a causa di perdite cumulate;
c) qualora l’impresa sia oggetto di procedura concorsuale per insolvenza o soddisfi le condizioni previste dal diritto nazionale per l’apertura nei suoi confronti di una tale procedura su richiesta dei suoi creditori;
d) nel caso di un’impresa diversa da una PMI, qualora, negli ultimi due anni:
    i) il rapporto debito/patrimonio netto contabile dell’impresa sia stato superiore a 7,5;
    ii) il quoziente di copertura degli interessi dell’impresa (EBITDA/interessi) sia stato inferiore a 1,0.</t>
        </r>
        <r>
          <rPr>
            <sz val="9"/>
            <color indexed="81"/>
            <rFont val="Tahoma"/>
            <family val="2"/>
          </rPr>
          <t xml:space="preserve">
</t>
        </r>
      </text>
    </comment>
    <comment ref="A27" authorId="0" shapeId="0">
      <text>
        <r>
          <rPr>
            <sz val="7"/>
            <color indexed="81"/>
            <rFont val="Calibri Light"/>
            <family val="2"/>
          </rPr>
          <t>Inserire il valore di fatturato pari al volume d'affari relativo al 2014, 2015 e 2016 dichiarato dall'impresa ai fini dell'applicazione dell'IVA (rigo VE40 per il 2014 - rigo VE50 per il 2015 e 2016)</t>
        </r>
      </text>
    </comment>
    <comment ref="A59" authorId="0" shapeId="0">
      <text>
        <r>
          <rPr>
            <sz val="8"/>
            <color indexed="81"/>
            <rFont val="Calibri Light"/>
            <family val="2"/>
          </rPr>
          <t xml:space="preserve">¹ Con riferimento alla Voce A5 "Altri ricavi e proventi" si richiedono esclusivamente le componenti identificate dall'Organismo Italiano di Contabilità nel
Principio contabile OIC 12 - Composizione e schemi del bilancio d'esercizio e di seguito riportate: 
e) Ricavi e proventi diversi, di natura non finanziari 
f) Contributi in conto esercizio </t>
        </r>
      </text>
    </comment>
  </commentList>
</comments>
</file>

<file path=xl/sharedStrings.xml><?xml version="1.0" encoding="utf-8"?>
<sst xmlns="http://schemas.openxmlformats.org/spreadsheetml/2006/main" count="766" uniqueCount="321">
  <si>
    <t>Informazioni Azienda</t>
  </si>
  <si>
    <t>RAGIONE SOCIALE</t>
  </si>
  <si>
    <t>SEDE LEGALE</t>
  </si>
  <si>
    <t>CODICE REA</t>
  </si>
  <si>
    <t>CODICE IBAN</t>
  </si>
  <si>
    <t>RIFERIMENTO IN AZIENDA</t>
  </si>
  <si>
    <t>TELEFONO</t>
  </si>
  <si>
    <t>FAX</t>
  </si>
  <si>
    <t>PEC</t>
  </si>
  <si>
    <t>PARTITA IVA</t>
  </si>
  <si>
    <t>CODICE FISCALE</t>
  </si>
  <si>
    <t>Informazioni Legale Rappresentante</t>
  </si>
  <si>
    <t>NOME E COGNOME</t>
  </si>
  <si>
    <t>DATA DI NASCITA</t>
  </si>
  <si>
    <t>LUOGO DI NASCITA</t>
  </si>
  <si>
    <t>Informazioni Verifica Agevolazione</t>
  </si>
  <si>
    <t>CODICE ATECO PREVALENTE(2007)</t>
  </si>
  <si>
    <t>CODICE NACE</t>
  </si>
  <si>
    <t>DATA ASSEGNAZIONE CODICE ATECO PREVALENTE</t>
  </si>
  <si>
    <t>IMPRESA IN DIFFICOLTA'</t>
  </si>
  <si>
    <t>STATO DELL'IMPRESA</t>
  </si>
  <si>
    <t>L'IMPRESA E' TITOLARE DI POD DI RIU</t>
  </si>
  <si>
    <t>Fatturato</t>
  </si>
  <si>
    <t>FATTURATO (€) da dichiarazione IVA (2016 - 2015 rigo VE50; 2014 VE40)</t>
  </si>
  <si>
    <t>Eventuali incentivi per produzione energia elettrica non ricompresi nel fatturato ricevuti (€)</t>
  </si>
  <si>
    <t>Eventuali incentivi per produzione energia diversa dall'elettrica non ricompresi nel fatturato ricevuti(€)</t>
  </si>
  <si>
    <t>Fornitura Energia Elettrica</t>
  </si>
  <si>
    <t>POD</t>
  </si>
  <si>
    <t>Tensione (Alta, Media, Bassa)</t>
  </si>
  <si>
    <t>Fornitore</t>
  </si>
  <si>
    <t>Fornitura 1</t>
  </si>
  <si>
    <t>Fornitura 2</t>
  </si>
  <si>
    <t>Fornitura 3</t>
  </si>
  <si>
    <t>Fornitura 4</t>
  </si>
  <si>
    <t>Fornitura 5</t>
  </si>
  <si>
    <t>Fornitura 6</t>
  </si>
  <si>
    <t>Fornitura 7</t>
  </si>
  <si>
    <t>Fornitura 8</t>
  </si>
  <si>
    <t>Fornitura 9</t>
  </si>
  <si>
    <t>Fornitura 10</t>
  </si>
  <si>
    <t>Fornitura 11</t>
  </si>
  <si>
    <t>Fornitura 12</t>
  </si>
  <si>
    <t>Fornitura 13</t>
  </si>
  <si>
    <t>Fornitura 14</t>
  </si>
  <si>
    <t>Fornitura 15</t>
  </si>
  <si>
    <t>Fornitura 16</t>
  </si>
  <si>
    <t>Fornitura 17</t>
  </si>
  <si>
    <t>Fornitura 18</t>
  </si>
  <si>
    <t>Fornitura 19</t>
  </si>
  <si>
    <t>Fornitura 20</t>
  </si>
  <si>
    <t>VALORE AGGIUNTO LORDO - Voci del conto economico come da schema definito all'art. 2425 del Codice Civile</t>
  </si>
  <si>
    <t>A - VALORE DELLA PRODUZIONE</t>
  </si>
  <si>
    <t xml:space="preserve">1 - Ricavi delle vendite e delle prestazioni dei servizi relativi alla gestione caratteristica dell'impresa </t>
  </si>
  <si>
    <t xml:space="preserve">2 - Variazioni delle vendite di prodotti in corso di lavorazione, semilavorati e finiti </t>
  </si>
  <si>
    <t xml:space="preserve">3 - Variazioni dei lavori in corso su ordinazione </t>
  </si>
  <si>
    <t>4 - Incrementi di immobilizzazioni per lavori interni</t>
  </si>
  <si>
    <t>5 - Altri ricavi e proventi con separata indicazione dei contributi in conto esercizio</t>
  </si>
  <si>
    <t>e) Ricavi e proventi diversi di natura non finanziaria</t>
  </si>
  <si>
    <t>f) contributi in conto esercizio</t>
  </si>
  <si>
    <t>B - COSTI DELLA PRODUZIONE</t>
  </si>
  <si>
    <t xml:space="preserve">6 - per materie prime, sussidiarie, di consumo e di merci </t>
  </si>
  <si>
    <t>7 - per servizi</t>
  </si>
  <si>
    <t>8 -  per godimento di beni di terzi: canoni di affitto o leasing ad esclusione di quanto relativo a beni mobiliari afferenti la produzione</t>
  </si>
  <si>
    <t xml:space="preserve">11 - Variazioni delle rimanenze di materie prime, sussidiarie, di consumo e merci </t>
  </si>
  <si>
    <t>ULTERIORI INFORMAZIONI</t>
  </si>
  <si>
    <t>Contributo energivori considerato nel calcolo delle voci precedenti</t>
  </si>
  <si>
    <t xml:space="preserve">Valore Aggiunto Lordo (A1+A2+A3+A5e+A5f-B6-B7-B8-B11-contributo energivori) </t>
  </si>
  <si>
    <t>Energia autoprodotta</t>
  </si>
  <si>
    <t>Energia autoprodotta (SI/NO)</t>
  </si>
  <si>
    <t>Energia elettrica prelevata da rete interna d'Utenza (SI/NO)</t>
  </si>
  <si>
    <t>Allegato</t>
  </si>
  <si>
    <t>Codice  NACE</t>
  </si>
  <si>
    <t>Descrizione</t>
  </si>
  <si>
    <t>Codice Non Presente</t>
  </si>
  <si>
    <t>Codice non incluso negli allegati 3 e 5</t>
  </si>
  <si>
    <t>Allegato 3</t>
  </si>
  <si>
    <t>Estrazione  di  antracite</t>
  </si>
  <si>
    <t>Allegato 5</t>
  </si>
  <si>
    <t>Estrazione  di  petrolio  greggio</t>
  </si>
  <si>
    <t>Estrazione  di  gas  naturale</t>
  </si>
  <si>
    <t>Estrazione  di  minerali  metalliferi  ferrosi</t>
  </si>
  <si>
    <t>Estrazione  di  altri  minerali  metalliferi  non  ferrosi</t>
  </si>
  <si>
    <t>Estrazione  di  pietre  ornamentali  e  da  costruzione,  calcare,  pietra  di  gesso,  creta  e  ardesia</t>
  </si>
  <si>
    <t>Estrazione  di  ghiaia  e  sabbia;  estrazione  di  argille  e  caolino</t>
  </si>
  <si>
    <t>Estrazione  di  minerali  per  l’industria  chimica  e  per  la  produzione  di  fertilizzanti</t>
  </si>
  <si>
    <t>Estrazione  di  sale</t>
  </si>
  <si>
    <t>Altre  attività  estrattive  n.c.a.</t>
  </si>
  <si>
    <t>Lavorazione  e  conservazione  di  carne</t>
  </si>
  <si>
    <t>Lavorazione  e  conservazione  di  carne  di  volatili</t>
  </si>
  <si>
    <t>Produzione  di  prodotti  a  base  di  carne  (compresa  la  carne  di  volatili)</t>
  </si>
  <si>
    <t>Lavorazione  e  conservazione  di  pesce,  crostacei  e  molluschi</t>
  </si>
  <si>
    <t>Lavorazione  e  conservazione  delle  patate</t>
  </si>
  <si>
    <t>Produzione  di  succhi  di  frutta  e  di  ortaggi</t>
  </si>
  <si>
    <t>Altra  lavorazione  e  conservazione  di  frutta  e  ortaggi</t>
  </si>
  <si>
    <t>Produzione  di  oli  e  grassi</t>
  </si>
  <si>
    <t>Produzione  di  margarina  e  di  grassi  commestibili  simili</t>
  </si>
  <si>
    <t>Lavorazione  del  latte  e  produzione  di  latticini</t>
  </si>
  <si>
    <t>Lavorazione  delle  granaglie</t>
  </si>
  <si>
    <t>Produzione  di  amidi  e  di  prodotti  amidacei</t>
  </si>
  <si>
    <t>Produzione  di  fette  biscottate  e  di  biscotti;  fabbricazione  di  prodotti  di  pasticceria  conservati</t>
  </si>
  <si>
    <t>Produzione  di  paste  alimentari,  di  cuscus  e  di  prodotti  farinacei  simili</t>
  </si>
  <si>
    <t>Produzione  di  zucchero</t>
  </si>
  <si>
    <t>Produzione  di  cacao,  cioccolato,  caramelle  e  confetterie</t>
  </si>
  <si>
    <t>Lavorazione  del  tè  e  del  caffè</t>
  </si>
  <si>
    <t>Produzione  di  condimenti  e  spezie</t>
  </si>
  <si>
    <t>Produzione  di  pasti  e  piatti  preparati</t>
  </si>
  <si>
    <t>Produzione  di  preparati  omogeneizzati  e  di  alimenti  dietetici</t>
  </si>
  <si>
    <t>Produzione  di  altri  prodotti  alimentari  n.c.a.</t>
  </si>
  <si>
    <t>Produzione  di  mangimi  per  l’alimentazione  degli  animali  da  allevamento</t>
  </si>
  <si>
    <t>Produzione  di  prodotti  per  l’alimentazione  degli  animali  domestici</t>
  </si>
  <si>
    <t>Distillazione,  rettifica  e  miscelatura  di  alcolici</t>
  </si>
  <si>
    <t>Produzione  di  vini  da  uve</t>
  </si>
  <si>
    <t>Produzione  di  sidro  e  di  altri  vini  a  base  di  frutta</t>
  </si>
  <si>
    <t>Produzione  di  altre  bevande  fermentate  non  distillate</t>
  </si>
  <si>
    <t>Fabbricazione  di  birra</t>
  </si>
  <si>
    <t>Fabbricazione  di  malto</t>
  </si>
  <si>
    <t>Produzione  di  bibite  analcoliche,  di  acque  minerali  e  di  altre  acque  in  bottiglia</t>
  </si>
  <si>
    <t>Produzione  di  tabacchi</t>
  </si>
  <si>
    <t>Preparazione  e  filatura  di  fibre  tessili</t>
  </si>
  <si>
    <t>Tessitura</t>
  </si>
  <si>
    <t>Fabbricazione  di  tessuti  a  maglia</t>
  </si>
  <si>
    <t>Fabbricazione  di  articoli  tessili,  esclusi  gli  articoli  di  abbigliamento</t>
  </si>
  <si>
    <t>Fabbricazione  di  tappeti  e  moquette</t>
  </si>
  <si>
    <t>Fabbricazione  di  spago,  corde,  funi  e  reti</t>
  </si>
  <si>
    <t>Fabbricazione  di  tessuti  non  tessuti  e  di  articoli  in  tali  materie,  esclusi  gli  articoli  di abbigliamento</t>
  </si>
  <si>
    <t>Fabbricazione  di  tessuti  per  uso  tecnico  e  industriale</t>
  </si>
  <si>
    <t>Fabbricazione  di  altri  prodotti  tessili  n.c.a.</t>
  </si>
  <si>
    <t>Confezione  di  abbigliamento  in  pelle</t>
  </si>
  <si>
    <t>Confezione  di  indumenti  da  lavoro</t>
  </si>
  <si>
    <t>Confezione  di  altro  abbigliamento  esterno</t>
  </si>
  <si>
    <t>Confezione  di  biancheria  intima</t>
  </si>
  <si>
    <t>Confezione  di  altri  articoli  di  abbigliamento  ed  accessori</t>
  </si>
  <si>
    <t>Confezione  di  articoli  in  pelliccia</t>
  </si>
  <si>
    <t>Fabbricazione  di  articoli  di  calzetteria  in  maglia</t>
  </si>
  <si>
    <t>Fabbricazione  di  altri  articoli  di  maglieria</t>
  </si>
  <si>
    <t>Preparazione  e  concia  del  cuoio;  preparazione  e  tintura  di  pellicce</t>
  </si>
  <si>
    <t>Fabbricazione  di  articoli  da  viaggio,  borse  e  simili,  pelletteria  e  selleria</t>
  </si>
  <si>
    <t>Fabbricazione  di  calzature</t>
  </si>
  <si>
    <t>Taglio  e  piallatura  del  legno</t>
  </si>
  <si>
    <t>Fabbricazione  di  fogli  da  impiallacciatura  e  di  pannelli  a  base  di  legno</t>
  </si>
  <si>
    <t>Fabbricazione  di  pavimenti  a  parquet  assemblati</t>
  </si>
  <si>
    <t>Fabbricazione  di  altri  prodotti  di  carpenteria  in  legno  e  falegnameria  per  l’edilizia</t>
  </si>
  <si>
    <t>Fabbricazione  di  imballaggi  in  legno</t>
  </si>
  <si>
    <t>Fabbricazione  di  altri  prodotti  in  legno,  fabbricazione  di  articoli  in  sughero,  paglia  e  materiali  da intreccio</t>
  </si>
  <si>
    <t>Fabbricazione  di  pasta-carta</t>
  </si>
  <si>
    <t>Fabbricazione  di  carta  e  di  cartone</t>
  </si>
  <si>
    <t>Fabbricazione  di  carta  e  cartoni  ondulati  e  di  imballaggi  di  carta  e  cartone</t>
  </si>
  <si>
    <t>Fabbricazione  di  prodotti  di  carta  e  cartone  per  uso  domestico  e  igienico-sanitario</t>
  </si>
  <si>
    <t>Fabbricazione  di  prodotti  cartotecnici</t>
  </si>
  <si>
    <t>Fabbricazione  di  carta  da  parati</t>
  </si>
  <si>
    <t>Fabbricazione  di  altri  articoli  di  carta  e  cartone</t>
  </si>
  <si>
    <t>Lavorazioni  preliminari  alla  stampa  e  ai  media</t>
  </si>
  <si>
    <t>Fabbricazione  di  prodotti  di  cokeria</t>
  </si>
  <si>
    <t>Fabbricazione  di  prodotti  derivanti  dalla  raffinazione  del  petrolio</t>
  </si>
  <si>
    <t>Fabbricazione  di  gas  industriali</t>
  </si>
  <si>
    <t>Fabbricazione  di  coloranti  e  pigmenti</t>
  </si>
  <si>
    <t>Fabbricazione  di  altri  prodotti  chimici  di  base  inorganici</t>
  </si>
  <si>
    <t>Fabbricazione  di  altri  prodotti  chimici  di  base  organici</t>
  </si>
  <si>
    <t>Fabbricazione  di  fertilizzanti  e  di  composti  azotati</t>
  </si>
  <si>
    <t>Fabbricazione  di  materie  plastiche  in  forme  primarie</t>
  </si>
  <si>
    <t>Fabbricazione  di  gomma  sintetica  in  forme  primarie</t>
  </si>
  <si>
    <t>Fabbricazione  di  fitofarmaci  e  di  altri  prodotti  chimici  per  l’agricoltura</t>
  </si>
  <si>
    <t>Fabbricazione  di  pitture,  vernici  e  smalti,  inchiostri  da  stampa  e  adesivi  sintetici</t>
  </si>
  <si>
    <t>Fabbricazione  di  saponi  e  detergenti,  di  prodotti  per  la  pulizia  e  la  lucidatura</t>
  </si>
  <si>
    <t>Fabbricazione  di  profumi  e  cosmetici</t>
  </si>
  <si>
    <t>Fabbricazione  di  esplosivi</t>
  </si>
  <si>
    <t>Fabbricazione  di  colle</t>
  </si>
  <si>
    <t>Fabbricazione  di  oli  essenziali</t>
  </si>
  <si>
    <t>Fabbricazione  di  altri  prodotti  chimici  n.c.a.</t>
  </si>
  <si>
    <t>Fabbricazione  di  fibre  sintetiche  e  artificiali</t>
  </si>
  <si>
    <t>Fabbricazione  di  prodotti  farmaceutici  di  base</t>
  </si>
  <si>
    <t>Fabbricazione  di  preparati  farmaceutici</t>
  </si>
  <si>
    <t>Fabbricazione  di  pneumatici  e  camere  d’aria;  rigenerazione  e  ricostruzione  di  pneumatici</t>
  </si>
  <si>
    <t>Fabbricazione  di  altri  prodotti  in  gomma</t>
  </si>
  <si>
    <t>Fabbricazione  di  lastre,  fogli,  tubi  e  profilati  in  materie  plastiche</t>
  </si>
  <si>
    <t>Fabbricazione  di  imballaggi  in  materie  plastiche</t>
  </si>
  <si>
    <t>Fabbricazione  di  articoli  in  plastica  per  l’edilizia</t>
  </si>
  <si>
    <t>Fabbricazione  di  altri  articoli  in  materie  plastiche</t>
  </si>
  <si>
    <t>Fabbricazione  di  vetro  piano</t>
  </si>
  <si>
    <t>Lavorazione  e  trasformazione  del  vetro  piano</t>
  </si>
  <si>
    <t>Fabbricazione  di  vetro  cavo</t>
  </si>
  <si>
    <t>Fabbricazione  di  fibre  di  vetro</t>
  </si>
  <si>
    <t>Fabbricazione  e  lavorazione  di  altro  vetro  incluso  il  vetro  per  usi  tecnici</t>
  </si>
  <si>
    <t>Fabbricazione  di  prodotti  refrattari</t>
  </si>
  <si>
    <t>Fabbricazione  di  piastrelle  in  ceramica  per  pavimenti  e  rivestimenti</t>
  </si>
  <si>
    <t>Fabbricazione  di  mattoni,  tegole  ed  altri  prodotti  per  l’edilizia  in  terracotta</t>
  </si>
  <si>
    <t>Fabbricazione  di  prodotti  in  ceramica  per  usi  domestici  e  ornamentali</t>
  </si>
  <si>
    <t>Fabbricazione  di  articoli  sanitari  in  ceramica</t>
  </si>
  <si>
    <t>Fabbricazione  di  isolatori  e  di  pezzi  isolanti  in  ceramica</t>
  </si>
  <si>
    <t>Fabbricazione  di  altri  prodotti  in  ceramica  per  uso  tecnico  e  industriale</t>
  </si>
  <si>
    <t>Fabbricazione  di  altri  prodotti  in  ceramica</t>
  </si>
  <si>
    <t>Produzione  di  cemento</t>
  </si>
  <si>
    <t>Produzione  di  calce  e  gesso</t>
  </si>
  <si>
    <t>Fabbricazione  di  prodotti  in  gesso  per  l’edilizia</t>
  </si>
  <si>
    <t>Fabbricazione  di  prodotti  in  fibrocemento</t>
  </si>
  <si>
    <t>Fabbricazione  di  altri  prodotti  in  calcestruzzo,  gesso  e  cemento</t>
  </si>
  <si>
    <t>Taglio,  modellatura  e  finitura  di  pietre</t>
  </si>
  <si>
    <t>Fabbricazione  di  prodotti  abrasivi</t>
  </si>
  <si>
    <t>Fabbricazione  di  altri  prodotti  in  minerali  non  metalliferi  n.c.a.</t>
  </si>
  <si>
    <t>Attività  siderurgiche</t>
  </si>
  <si>
    <t>Fabbricazione  di  tubi,  condotti,  profilati  cavi  e  relative  guarnizioni  in  acciaio</t>
  </si>
  <si>
    <t>Stiratura  a  freddo  di  barre</t>
  </si>
  <si>
    <t>Laminazione  a  freddo  di  nastri</t>
  </si>
  <si>
    <t>Profilatura  mediante  formatura  o  piegatura  a  freddo</t>
  </si>
  <si>
    <t>Trafilatura  a  freddo</t>
  </si>
  <si>
    <t>Produzione  di  metalli  preziosi</t>
  </si>
  <si>
    <t>Produzione  di  alluminio</t>
  </si>
  <si>
    <t>Produzione  di  piombo,  zinco  e  stagno</t>
  </si>
  <si>
    <t>Produzione  di  rame</t>
  </si>
  <si>
    <t>Produzione  di  altri  metalli  non  ferrosi</t>
  </si>
  <si>
    <t>Trattamento  dei  combustibili  nucleari</t>
  </si>
  <si>
    <t>Fusione  di  ghisa,  acciaio,  metalli  leggeri  e  altri  metalli  non  ferrosi</t>
  </si>
  <si>
    <t>Fabbricazione  di  strutture  metalliche  e  di  parti  di  strutture</t>
  </si>
  <si>
    <t>Fabbricazione  di  porte  e  finestre  in  metallo</t>
  </si>
  <si>
    <t>Fabbricazione  di  radiatori  e  contenitori  in  metallo  per  caldaie  per  il  riscaldamento  centrale</t>
  </si>
  <si>
    <t>Fabbricazione  di  altre  cisterne,  serbatoi  e  contenitori  in  metallo</t>
  </si>
  <si>
    <t>Fabbricazione  di  generatori  di  vapore,  esclusi  i  contenitori  in  metallo  per  caldaie  per  il  riscalda­ mento  centrale  ad  acqua  calda</t>
  </si>
  <si>
    <t>Fabbricazione  di  armi  e  munizioni</t>
  </si>
  <si>
    <t>Fabbricazione  di  articoli  di  coltelleria  e  posateria</t>
  </si>
  <si>
    <t>Fabbricazione  di  serrature  e  cerniere</t>
  </si>
  <si>
    <t>Fabbricazione  di  utensileria</t>
  </si>
  <si>
    <t>Fabbricazione  di  bidoni  in  acciaio  e  di  contenitori  analoghi</t>
  </si>
  <si>
    <t>Fabbricazione  di  imballaggi  leggeri  in  metallo</t>
  </si>
  <si>
    <t>Fabbricazione  di  prodotti  fabbricati  con  fili  metallici,  di  catene  e  molle</t>
  </si>
  <si>
    <t>Fabbricazione  di  articoli  di  bulloneria</t>
  </si>
  <si>
    <t>Fabbricazione  di  altri  prodotti  in  metallo  n.c.a.</t>
  </si>
  <si>
    <t>Fabbricazione  di  componenti  elettronici</t>
  </si>
  <si>
    <t>Fabbricazione  di  schede  elettroniche  integrate</t>
  </si>
  <si>
    <t>Fabbricazione  di  computer  e  unità  periferiche</t>
  </si>
  <si>
    <t>Fabbricazione  di  apparecchiature  per  le  comunicazioni</t>
  </si>
  <si>
    <t>Fabbricazione  di  prodotti  di  elettronica  di  consumo</t>
  </si>
  <si>
    <t>Fabbricazione  di  strumenti  e  apparecchi  di  misurazione,  prova  e  navigazione</t>
  </si>
  <si>
    <t>Fabbricazione  di  orologi</t>
  </si>
  <si>
    <t>Fabbricazione  di  strumenti  per  irradiazione,  apparecchiature  elettromedicali  ed  elettroterapeutiche</t>
  </si>
  <si>
    <t>Fabbricazione  di  strumenti  ottici  e  attrezzature  fotografiche</t>
  </si>
  <si>
    <t>Fabbricazione  di  supporti  ottici  e  magnetici</t>
  </si>
  <si>
    <t>Fabbricazione  di  motori,  generatori  e  trasformatori  elettrici</t>
  </si>
  <si>
    <t>Fabbricazione  di  apparecchiature  per  la  distribuzione  e  il  controllo  dell’elettricità</t>
  </si>
  <si>
    <t>Fabbricazione  di  batterie  e  accumulatori</t>
  </si>
  <si>
    <t>Fabbricazione  di  cavi  a  fibre  ottiche</t>
  </si>
  <si>
    <t>Fabbricazione  di  altri  fili  e  cavi  elettronici  ed  elettrici</t>
  </si>
  <si>
    <t>Fabbricazione  di  attrezzature  per  cablaggio</t>
  </si>
  <si>
    <t>Fabbricazione  di  apparecchiature  per  illuminazione</t>
  </si>
  <si>
    <t>Fabbricazione  di  elettrodomestici</t>
  </si>
  <si>
    <t>Fabbricazione  di  apparecchi  per  uso  domestico  non  elettrici</t>
  </si>
  <si>
    <t>Fabbricazione  di  altre  apparecchiature  elettriche</t>
  </si>
  <si>
    <t>Fabbricazione  di  motori  e  turbine,  esclusi  i  motori  per  aeromobili,  veicoli  e  motocicli</t>
  </si>
  <si>
    <t>Fabbricazione  di  apparecchiature  fluidodinamiche</t>
  </si>
  <si>
    <t>Fabbricazione  di  altre  pompe  e  compressori</t>
  </si>
  <si>
    <t>Fabbricazione  di  altri  rubinetti  e  valvole</t>
  </si>
  <si>
    <t>Fabbricazione  di  cuscinetti,  ingranaggi  e  organi  di  trasmissione</t>
  </si>
  <si>
    <t>Fabbricazione  di  forni,  caldaie  per  il  riscaldamento  centrale  e  bruciatori  per  caldaie</t>
  </si>
  <si>
    <t>Fabbricazione  di  apparecchi  di  sollevamento  e  movimentazione</t>
  </si>
  <si>
    <t>Fabbricazione  di  macchine  e  attrezzature  per  ufficio  (esclusi  computer  e  unità  periferiche)</t>
  </si>
  <si>
    <t>Fabbricazione  di  utensili  portatili  a  motore</t>
  </si>
  <si>
    <t>Fabbricazione  di  attrezzature  di  uso  non  domestico  per  la  refrigerazione  e  la  ventilazione</t>
  </si>
  <si>
    <t>Fabbricazione  di  altre  macchine  di  impiego  generale  n.c.a.</t>
  </si>
  <si>
    <t>Fabbricazione  di  macchine  per  l’agricoltura  e  la  silvicoltura</t>
  </si>
  <si>
    <t>Fabbricazione  di  macchine  per  la  formatura  dei  metalli</t>
  </si>
  <si>
    <t>Fabbricazione  di  altre  macchine  utensili</t>
  </si>
  <si>
    <t>Fabbricazione  di  macchine  per  la  metallurgia</t>
  </si>
  <si>
    <t>Fabbricazione  di  macchine  da  miniera,  cava  e  cantiere</t>
  </si>
  <si>
    <t>Fabbricazione  di  macchine  per  l’industria  alimentare,  delle  bevande  e  del  tabacco</t>
  </si>
  <si>
    <t>Fabbricazione  di  macchine  per  le  industrie  tessili,  dell’abbigliamento  e  del  cuoio</t>
  </si>
  <si>
    <t>Fabbricazione  di  macchine  per  l’industria  della  carta  e  del  cartone</t>
  </si>
  <si>
    <t>Fabbricazione  di  macchine  per  l’industria  delle  materie  plastiche  e  della  gomma</t>
  </si>
  <si>
    <t>Fabbricazione  di  altre  macchine  per  impieghi  speciali  n.c.a.</t>
  </si>
  <si>
    <t>Fabbricazione  di  autoveicoli</t>
  </si>
  <si>
    <t>Fabbricazione  di  carrozzerie  per  autoveicoli;  fabbricazione  di  rimorchi  e  semirimorchi</t>
  </si>
  <si>
    <t>Fabbricazione  di  apparecchiature  elettriche  ed  elettroniche  per  autoveicoli</t>
  </si>
  <si>
    <t>Fabbricazione  di  altre  parti  ed  accessori  per  autoveicoli</t>
  </si>
  <si>
    <t>Costruzione  di  navi  e  di  strutture  galleggianti</t>
  </si>
  <si>
    <t>Costruzione  di  imbarcazioni  da  diporto  e  sportive</t>
  </si>
  <si>
    <t>Costruzione  di  locomotive  e  di  materiale  rotabile  ferro-tranviario</t>
  </si>
  <si>
    <t>Fabbricazione  di  aeromobili,  di  veicoli  spaziali  e  dei  relativi  dispositivi</t>
  </si>
  <si>
    <t>Fabbricazione  di  veicoli  militari  da  combattimento</t>
  </si>
  <si>
    <t>Fabbricazione  di  motocicli</t>
  </si>
  <si>
    <t>Fabbricazione  di  biciclette  e  veicoli  per  invalidi</t>
  </si>
  <si>
    <t>Fabbricazione  di  altri  mezzi  di  trasporto  n.c.a.</t>
  </si>
  <si>
    <t>Fabbricazione  di  mobili  per  uffici  e  negozi</t>
  </si>
  <si>
    <t>Fabbricazione  di  mobili  per  cucina</t>
  </si>
  <si>
    <t>Fabbricazione  di  materassi</t>
  </si>
  <si>
    <t>Fabbricazione  di  altri  mobili</t>
  </si>
  <si>
    <t>Conio  di  monete</t>
  </si>
  <si>
    <t>Fabbricazione  di  gioielli  e  articoli  connessi</t>
  </si>
  <si>
    <t>Fabbricazione  di  bigiotteria  e  articoli  simili</t>
  </si>
  <si>
    <t>Fabbricazione  di  strumenti  musicali</t>
  </si>
  <si>
    <t>Fabbricazione  di  articoli  sportivi</t>
  </si>
  <si>
    <t>Fabbricazione  di  giochi  e  giocattoli</t>
  </si>
  <si>
    <t>Fabbricazione  di  strumenti  e  forniture  mediche  e  dentistiche</t>
  </si>
  <si>
    <t>Fabbricazione  di  scope  es  spazzole</t>
  </si>
  <si>
    <t>Altre  industrie  manifatturiere  n.c.a.</t>
  </si>
  <si>
    <t>Recupero  dei  materiali  selezionati</t>
  </si>
  <si>
    <t xml:space="preserve"> </t>
  </si>
  <si>
    <t>Soggetto in normale attività</t>
  </si>
  <si>
    <t>AT</t>
  </si>
  <si>
    <t>SI</t>
  </si>
  <si>
    <t>Gennaio</t>
  </si>
  <si>
    <t>Soggetto in fallimento o in liquidazione coatta amministrativa</t>
  </si>
  <si>
    <t>MT</t>
  </si>
  <si>
    <t>NO</t>
  </si>
  <si>
    <t>Febbraio</t>
  </si>
  <si>
    <t>Soggetto estinto</t>
  </si>
  <si>
    <t>BT</t>
  </si>
  <si>
    <t>Marzo</t>
  </si>
  <si>
    <t>Soggetto in liquidazione per cessazione attività</t>
  </si>
  <si>
    <t>Aprile</t>
  </si>
  <si>
    <t>Maggio</t>
  </si>
  <si>
    <t>Giugno</t>
  </si>
  <si>
    <t>Luglio</t>
  </si>
  <si>
    <t>Agosto</t>
  </si>
  <si>
    <t>Settembre</t>
  </si>
  <si>
    <t>Ottobre</t>
  </si>
  <si>
    <t>Novembre</t>
  </si>
  <si>
    <t>Dicembre</t>
  </si>
  <si>
    <t>kWh 
(anno 2014)</t>
  </si>
  <si>
    <t>kWh 
(anno 2015)</t>
  </si>
  <si>
    <t>kWh 
(anno 2016)</t>
  </si>
  <si>
    <t>Potenza disponibile (kW)</t>
  </si>
  <si>
    <t>Potenza impegnata mediamente nel mese (kW)</t>
  </si>
  <si>
    <t>ISCRITTA A ELENCO ENERGIVORI 2013 O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</si>
</sst>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17" x14ac:knownFonts="1">
    <font>
      <sz val="11"/>
      <color theme="1"/>
      <name val="Calibri"/>
      <family val="2"/>
      <scheme val="minor"/>
    </font>
    <font>
      <sz val="11"/>
      <color theme="1"/>
      <name val="Calibri"/>
      <family val="2"/>
      <scheme val="minor"/>
    </font>
    <font>
      <sz val="10"/>
      <color theme="0"/>
      <name val="Calibri Light"/>
      <family val="2"/>
    </font>
    <font>
      <sz val="10"/>
      <color theme="1"/>
      <name val="Calibri Light"/>
      <family val="2"/>
    </font>
    <font>
      <sz val="9"/>
      <color theme="1"/>
      <name val="Calibri"/>
      <family val="2"/>
      <scheme val="minor"/>
    </font>
    <font>
      <sz val="7"/>
      <color indexed="81"/>
      <name val="Calbri light"/>
    </font>
    <font>
      <sz val="9"/>
      <color indexed="81"/>
      <name val="Tahoma"/>
      <family val="2"/>
    </font>
    <font>
      <sz val="7"/>
      <color indexed="81"/>
      <name val="Calibri Light"/>
      <family val="2"/>
    </font>
    <font>
      <sz val="8"/>
      <color indexed="81"/>
      <name val="Calibri Light"/>
      <family val="2"/>
    </font>
    <font>
      <sz val="10"/>
      <color rgb="FF000000"/>
      <name val="Times New Roman"/>
      <family val="1"/>
    </font>
    <font>
      <sz val="9"/>
      <name val="Calibri"/>
      <family val="2"/>
      <scheme val="minor"/>
    </font>
    <font>
      <sz val="9"/>
      <color rgb="FF000000"/>
      <name val="Calibri"/>
      <family val="2"/>
      <scheme val="minor"/>
    </font>
    <font>
      <b/>
      <sz val="11"/>
      <color theme="1"/>
      <name val="Calibri"/>
      <family val="2"/>
      <scheme val="minor"/>
    </font>
    <font>
      <sz val="11"/>
      <color theme="0"/>
      <name val="Calibri Light"/>
      <family val="2"/>
    </font>
    <font>
      <sz val="11"/>
      <color theme="1"/>
      <name val="Calibri Light"/>
      <family val="2"/>
    </font>
    <font>
      <b/>
      <sz val="11"/>
      <color theme="1"/>
      <name val="Calibri Light"/>
      <family val="2"/>
    </font>
    <font>
      <b/>
      <sz val="11"/>
      <color theme="0"/>
      <name val="Calibri Light"/>
      <family val="2"/>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3">
    <xf numFmtId="0" fontId="0" fillId="0" borderId="0"/>
    <xf numFmtId="44" fontId="1" fillId="0" borderId="0" applyFont="0" applyFill="0" applyBorder="0" applyAlignment="0" applyProtection="0"/>
    <xf numFmtId="0" fontId="9" fillId="0" borderId="0"/>
  </cellStyleXfs>
  <cellXfs count="62">
    <xf numFmtId="0" fontId="0" fillId="0" borderId="0" xfId="0"/>
    <xf numFmtId="0" fontId="2" fillId="2" borderId="0" xfId="0" applyFont="1" applyFill="1" applyProtection="1"/>
    <xf numFmtId="0" fontId="2" fillId="2" borderId="0" xfId="0" applyFont="1" applyFill="1" applyBorder="1" applyProtection="1"/>
    <xf numFmtId="0" fontId="3" fillId="3" borderId="0" xfId="0" applyFont="1" applyFill="1" applyProtection="1"/>
    <xf numFmtId="0" fontId="10" fillId="3" borderId="1" xfId="2" applyFont="1" applyFill="1" applyBorder="1" applyAlignment="1" applyProtection="1">
      <alignment horizontal="left" vertical="top" wrapText="1"/>
      <protection hidden="1"/>
    </xf>
    <xf numFmtId="0" fontId="0" fillId="3" borderId="0" xfId="0" applyFill="1" applyProtection="1">
      <protection hidden="1"/>
    </xf>
    <xf numFmtId="0" fontId="4" fillId="3" borderId="1" xfId="0" applyFont="1" applyFill="1" applyBorder="1" applyProtection="1">
      <protection hidden="1"/>
    </xf>
    <xf numFmtId="1" fontId="11" fillId="3" borderId="1" xfId="2" applyNumberFormat="1" applyFont="1" applyFill="1" applyBorder="1" applyAlignment="1" applyProtection="1">
      <alignment horizontal="left" vertical="top" shrinkToFit="1"/>
      <protection hidden="1"/>
    </xf>
    <xf numFmtId="0" fontId="3" fillId="3" borderId="0" xfId="0" applyFont="1" applyFill="1" applyProtection="1">
      <protection hidden="1"/>
    </xf>
    <xf numFmtId="0" fontId="4" fillId="3" borderId="4" xfId="0" applyFont="1" applyFill="1" applyBorder="1" applyProtection="1">
      <protection hidden="1"/>
    </xf>
    <xf numFmtId="0" fontId="4" fillId="3" borderId="0" xfId="0" applyFont="1" applyFill="1" applyBorder="1" applyProtection="1">
      <protection hidden="1"/>
    </xf>
    <xf numFmtId="0" fontId="4" fillId="3" borderId="0" xfId="0" applyFont="1" applyFill="1" applyProtection="1">
      <protection hidden="1"/>
    </xf>
    <xf numFmtId="0" fontId="4" fillId="3" borderId="5" xfId="0" applyFont="1" applyFill="1" applyBorder="1" applyProtection="1">
      <protection hidden="1"/>
    </xf>
    <xf numFmtId="0" fontId="10" fillId="3" borderId="1" xfId="2" applyFont="1" applyFill="1" applyBorder="1" applyAlignment="1" applyProtection="1">
      <alignment vertical="top" wrapText="1"/>
      <protection hidden="1"/>
    </xf>
    <xf numFmtId="0" fontId="4" fillId="3" borderId="6" xfId="0" applyFont="1" applyFill="1" applyBorder="1" applyAlignment="1" applyProtection="1">
      <alignment vertical="top"/>
      <protection hidden="1"/>
    </xf>
    <xf numFmtId="0" fontId="4" fillId="3" borderId="7" xfId="0" applyFont="1" applyFill="1" applyBorder="1" applyProtection="1">
      <protection hidden="1"/>
    </xf>
    <xf numFmtId="0" fontId="11" fillId="3" borderId="1" xfId="2" applyFont="1" applyFill="1" applyBorder="1" applyAlignment="1" applyProtection="1">
      <alignment horizontal="left" vertical="top" wrapText="1"/>
      <protection hidden="1"/>
    </xf>
    <xf numFmtId="0" fontId="10" fillId="2" borderId="1" xfId="2" applyFont="1" applyFill="1" applyBorder="1" applyAlignment="1" applyProtection="1">
      <alignment horizontal="left" vertical="top" wrapText="1"/>
      <protection hidden="1"/>
    </xf>
    <xf numFmtId="0" fontId="2" fillId="2" borderId="0" xfId="0" applyFont="1" applyFill="1" applyProtection="1">
      <protection hidden="1"/>
    </xf>
    <xf numFmtId="0" fontId="0" fillId="2" borderId="0" xfId="0" applyFill="1" applyProtection="1">
      <protection hidden="1"/>
    </xf>
    <xf numFmtId="0" fontId="4" fillId="2" borderId="1" xfId="0" applyFont="1" applyFill="1" applyBorder="1" applyProtection="1">
      <protection hidden="1"/>
    </xf>
    <xf numFmtId="1" fontId="11" fillId="2" borderId="1" xfId="2" applyNumberFormat="1" applyFont="1" applyFill="1" applyBorder="1" applyAlignment="1" applyProtection="1">
      <alignment horizontal="left" vertical="top" shrinkToFit="1"/>
      <protection hidden="1"/>
    </xf>
    <xf numFmtId="0" fontId="4" fillId="2" borderId="0" xfId="0" applyFont="1" applyFill="1" applyProtection="1">
      <protection hidden="1"/>
    </xf>
    <xf numFmtId="0" fontId="4" fillId="2" borderId="7" xfId="0" applyFont="1" applyFill="1" applyBorder="1" applyProtection="1">
      <protection hidden="1"/>
    </xf>
    <xf numFmtId="0" fontId="10" fillId="2" borderId="1" xfId="2" applyFont="1" applyFill="1" applyBorder="1" applyAlignment="1" applyProtection="1">
      <alignment vertical="top" wrapText="1"/>
      <protection hidden="1"/>
    </xf>
    <xf numFmtId="0" fontId="2" fillId="2" borderId="0" xfId="0" applyFont="1" applyFill="1" applyBorder="1" applyProtection="1">
      <protection hidden="1"/>
    </xf>
    <xf numFmtId="0" fontId="3" fillId="0" borderId="1" xfId="0" applyFont="1" applyBorder="1"/>
    <xf numFmtId="0" fontId="3" fillId="3" borderId="0" xfId="0" applyFont="1" applyFill="1" applyBorder="1" applyAlignment="1" applyProtection="1"/>
    <xf numFmtId="0" fontId="4" fillId="3" borderId="9" xfId="0" applyFont="1" applyFill="1" applyBorder="1" applyProtection="1">
      <protection hidden="1"/>
    </xf>
    <xf numFmtId="0" fontId="13" fillId="2" borderId="0" xfId="0" applyFont="1" applyFill="1"/>
    <xf numFmtId="0" fontId="14" fillId="0" borderId="1" xfId="0" applyFont="1" applyBorder="1"/>
    <xf numFmtId="0" fontId="14" fillId="3" borderId="4" xfId="0" applyFont="1" applyFill="1" applyBorder="1"/>
    <xf numFmtId="0" fontId="14" fillId="3" borderId="0" xfId="0" applyFont="1" applyFill="1" applyBorder="1"/>
    <xf numFmtId="0" fontId="14" fillId="3" borderId="0" xfId="0" applyFont="1" applyFill="1"/>
    <xf numFmtId="0" fontId="12" fillId="4" borderId="1" xfId="0" applyFont="1" applyFill="1" applyBorder="1" applyAlignment="1" applyProtection="1">
      <alignment horizontal="center" vertical="center"/>
      <protection locked="0"/>
    </xf>
    <xf numFmtId="0" fontId="12" fillId="4" borderId="1" xfId="0" applyFont="1" applyFill="1" applyBorder="1" applyAlignment="1">
      <alignment horizont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xf>
    <xf numFmtId="0" fontId="15" fillId="0" borderId="1" xfId="0" applyFont="1" applyBorder="1"/>
    <xf numFmtId="0" fontId="14" fillId="0" borderId="1" xfId="0" applyFont="1" applyBorder="1" applyAlignment="1">
      <alignment wrapText="1"/>
    </xf>
    <xf numFmtId="0" fontId="14" fillId="0" borderId="2" xfId="0" applyFont="1" applyBorder="1"/>
    <xf numFmtId="44" fontId="0" fillId="3" borderId="2" xfId="1" applyFont="1" applyFill="1" applyBorder="1" applyAlignment="1">
      <alignment horizontal="center" vertical="center"/>
    </xf>
    <xf numFmtId="0" fontId="13" fillId="2" borderId="0" xfId="0" applyFont="1" applyFill="1" applyBorder="1"/>
    <xf numFmtId="0" fontId="14" fillId="0" borderId="3" xfId="0" applyFont="1" applyBorder="1"/>
    <xf numFmtId="0" fontId="14" fillId="3" borderId="10" xfId="0" applyFont="1" applyFill="1" applyBorder="1"/>
    <xf numFmtId="0" fontId="14" fillId="3" borderId="11" xfId="0" applyFont="1" applyFill="1" applyBorder="1"/>
    <xf numFmtId="0" fontId="14" fillId="3" borderId="12" xfId="0" applyFont="1" applyFill="1" applyBorder="1"/>
    <xf numFmtId="0" fontId="14" fillId="3" borderId="6" xfId="0" applyFont="1" applyFill="1" applyBorder="1"/>
    <xf numFmtId="0" fontId="16" fillId="2" borderId="0" xfId="0" applyFont="1" applyFill="1"/>
    <xf numFmtId="0" fontId="16" fillId="2" borderId="0" xfId="0" applyFont="1" applyFill="1" applyBorder="1"/>
    <xf numFmtId="0" fontId="14" fillId="0" borderId="8" xfId="0" applyFont="1" applyBorder="1" applyProtection="1">
      <protection locked="0"/>
    </xf>
    <xf numFmtId="49" fontId="14" fillId="0" borderId="8" xfId="0" applyNumberFormat="1" applyFont="1" applyBorder="1" applyProtection="1">
      <protection locked="0"/>
    </xf>
    <xf numFmtId="0" fontId="14" fillId="0" borderId="1" xfId="0" applyFont="1" applyBorder="1" applyProtection="1">
      <protection locked="0"/>
    </xf>
    <xf numFmtId="0" fontId="14" fillId="0" borderId="1" xfId="0" applyFont="1" applyFill="1" applyBorder="1" applyProtection="1">
      <protection locked="0"/>
    </xf>
    <xf numFmtId="44" fontId="14" fillId="0" borderId="1" xfId="1" applyNumberFormat="1" applyFont="1" applyBorder="1" applyProtection="1">
      <protection locked="0"/>
    </xf>
    <xf numFmtId="3" fontId="14" fillId="0" borderId="1" xfId="0" applyNumberFormat="1" applyFont="1" applyBorder="1" applyProtection="1">
      <protection locked="0"/>
    </xf>
    <xf numFmtId="44" fontId="14" fillId="0" borderId="1" xfId="1" applyNumberFormat="1" applyFont="1" applyBorder="1" applyAlignment="1" applyProtection="1">
      <alignment vertical="center"/>
      <protection locked="0"/>
    </xf>
    <xf numFmtId="0" fontId="14" fillId="0" borderId="3" xfId="0" applyFont="1" applyBorder="1" applyAlignment="1" applyProtection="1">
      <alignment horizontal="center"/>
      <protection locked="0"/>
    </xf>
    <xf numFmtId="0" fontId="14" fillId="0" borderId="1" xfId="0" applyFont="1" applyBorder="1" applyAlignment="1" applyProtection="1">
      <alignment horizontal="center"/>
      <protection locked="0"/>
    </xf>
    <xf numFmtId="49" fontId="14" fillId="0" borderId="1" xfId="0" applyNumberFormat="1" applyFont="1" applyBorder="1" applyProtection="1">
      <protection locked="0"/>
    </xf>
    <xf numFmtId="0" fontId="0" fillId="0" borderId="0" xfId="0" applyFont="1"/>
  </cellXfs>
  <cellStyles count="3">
    <cellStyle name="Normale" xfId="0" builtinId="0"/>
    <cellStyle name="Normale 2" xfId="2"/>
    <cellStyle name="Valuta" xfId="1" builtinId="4"/>
  </cellStyles>
  <dxfs count="13">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llocco/Desktop/Dropbox/Lecco%20-Energyman/REV%20LC/20180112_Verifica%20dati%20energivori%202018%20REV%20L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egato3+5"/>
      <sheetName val="Elenchi a tendina"/>
      <sheetName val="INPUT"/>
      <sheetName val="Foglio1"/>
      <sheetName val="Riepilogo"/>
      <sheetName val="Non agevolati"/>
      <sheetName val="FAT1"/>
      <sheetName val="FAT2"/>
      <sheetName val="FAT3"/>
      <sheetName val="Arim"/>
      <sheetName val="UC3+UC6"/>
    </sheetNames>
    <sheetDataSet>
      <sheetData sheetId="0"/>
      <sheetData sheetId="1">
        <row r="3">
          <cell r="F3" t="str">
            <v>SI</v>
          </cell>
        </row>
        <row r="4">
          <cell r="F4" t="str">
            <v>NO</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23"/>
  <sheetViews>
    <sheetView tabSelected="1" zoomScaleNormal="100" zoomScaleSheetLayoutView="100" workbookViewId="0">
      <selection activeCell="F32" sqref="F32"/>
    </sheetView>
  </sheetViews>
  <sheetFormatPr defaultRowHeight="12.75" x14ac:dyDescent="0.2"/>
  <cols>
    <col min="1" max="1" width="79.7109375" style="3" bestFit="1" customWidth="1"/>
    <col min="2" max="2" width="24.42578125" style="3" customWidth="1"/>
    <col min="3" max="4" width="18.85546875" style="3" customWidth="1"/>
    <col min="5" max="5" width="12" style="3" customWidth="1"/>
    <col min="6" max="6" width="9.140625" style="3"/>
    <col min="7" max="7" width="12.28515625" style="3" customWidth="1"/>
    <col min="8" max="8" width="10.140625" style="3" customWidth="1"/>
    <col min="9" max="9" width="13.140625" style="3" customWidth="1"/>
    <col min="10" max="10" width="9.140625" style="3"/>
    <col min="11" max="11" width="9.140625" style="11" hidden="1" customWidth="1"/>
    <col min="12" max="12" width="22.5703125" style="11" hidden="1" customWidth="1"/>
    <col min="13" max="13" width="118.85546875" style="11" hidden="1" customWidth="1"/>
    <col min="14" max="14" width="9.140625" style="11" hidden="1" customWidth="1"/>
    <col min="15" max="24" width="9.140625" style="8" hidden="1" customWidth="1"/>
    <col min="25" max="25" width="0" style="8" hidden="1" customWidth="1"/>
    <col min="26" max="26" width="9.140625" style="8"/>
    <col min="27" max="16384" width="9.140625" style="3"/>
  </cols>
  <sheetData>
    <row r="1" spans="1:26" s="1" customFormat="1" ht="15" x14ac:dyDescent="0.25">
      <c r="A1" s="49" t="s">
        <v>0</v>
      </c>
      <c r="B1" s="29"/>
      <c r="C1" s="29"/>
      <c r="D1" s="29"/>
      <c r="E1" s="29"/>
      <c r="F1" s="29"/>
      <c r="G1" s="29"/>
      <c r="H1" s="29"/>
      <c r="I1" s="29"/>
      <c r="K1" s="17" t="s">
        <v>70</v>
      </c>
      <c r="L1" s="17" t="s">
        <v>71</v>
      </c>
      <c r="M1" s="17" t="s">
        <v>72</v>
      </c>
      <c r="N1" s="17" t="s">
        <v>70</v>
      </c>
      <c r="O1" s="18"/>
      <c r="P1" s="19"/>
      <c r="Q1" s="19"/>
      <c r="R1" s="19"/>
      <c r="S1" s="19"/>
      <c r="T1" s="19"/>
      <c r="U1" s="19"/>
      <c r="V1" s="19"/>
      <c r="W1" s="19"/>
      <c r="X1" s="19"/>
      <c r="Y1" s="18"/>
      <c r="Z1" s="18"/>
    </row>
    <row r="2" spans="1:26" ht="15" x14ac:dyDescent="0.25">
      <c r="A2" s="30" t="s">
        <v>1</v>
      </c>
      <c r="B2" s="51"/>
      <c r="C2" s="31"/>
      <c r="D2" s="32"/>
      <c r="E2" s="32"/>
      <c r="F2" s="32"/>
      <c r="G2" s="32"/>
      <c r="H2" s="32"/>
      <c r="I2" s="32"/>
      <c r="K2" s="6"/>
      <c r="L2" s="7"/>
      <c r="M2" s="4"/>
      <c r="N2" s="6"/>
      <c r="P2" s="5"/>
      <c r="Q2" s="5"/>
      <c r="R2" s="5" t="s">
        <v>293</v>
      </c>
      <c r="S2" s="5"/>
      <c r="T2" s="5"/>
      <c r="U2" s="5"/>
      <c r="V2" s="5"/>
      <c r="W2" s="5"/>
      <c r="X2" s="5"/>
    </row>
    <row r="3" spans="1:26" ht="15" x14ac:dyDescent="0.25">
      <c r="A3" s="30" t="s">
        <v>2</v>
      </c>
      <c r="B3" s="51"/>
      <c r="C3" s="31"/>
      <c r="D3" s="32"/>
      <c r="E3" s="32"/>
      <c r="F3" s="32"/>
      <c r="G3" s="32"/>
      <c r="H3" s="32"/>
      <c r="I3" s="32"/>
      <c r="K3" s="6"/>
      <c r="L3" s="7" t="s">
        <v>73</v>
      </c>
      <c r="M3" s="7" t="s">
        <v>73</v>
      </c>
      <c r="N3" s="6" t="s">
        <v>74</v>
      </c>
      <c r="P3" s="9" t="s">
        <v>294</v>
      </c>
      <c r="Q3" s="5"/>
      <c r="R3" s="10" t="s">
        <v>295</v>
      </c>
      <c r="S3" s="5"/>
      <c r="T3" s="11" t="s">
        <v>296</v>
      </c>
      <c r="U3" s="5"/>
      <c r="V3" s="11">
        <v>1999</v>
      </c>
      <c r="W3" s="11"/>
      <c r="X3" s="12" t="s">
        <v>297</v>
      </c>
    </row>
    <row r="4" spans="1:26" ht="15" x14ac:dyDescent="0.25">
      <c r="A4" s="30" t="s">
        <v>3</v>
      </c>
      <c r="B4" s="52"/>
      <c r="C4" s="31"/>
      <c r="D4" s="32"/>
      <c r="E4" s="32"/>
      <c r="F4" s="32"/>
      <c r="G4" s="32"/>
      <c r="H4" s="32"/>
      <c r="I4" s="32"/>
      <c r="K4" s="6" t="s">
        <v>75</v>
      </c>
      <c r="L4" s="7">
        <v>510</v>
      </c>
      <c r="M4" s="4" t="s">
        <v>76</v>
      </c>
      <c r="N4" s="6" t="s">
        <v>75</v>
      </c>
      <c r="P4" s="9" t="s">
        <v>298</v>
      </c>
      <c r="Q4" s="5"/>
      <c r="R4" s="10" t="s">
        <v>299</v>
      </c>
      <c r="S4" s="5"/>
      <c r="T4" s="11" t="s">
        <v>300</v>
      </c>
      <c r="U4" s="5"/>
      <c r="V4" s="11">
        <v>2000</v>
      </c>
      <c r="W4" s="11"/>
      <c r="X4" s="12" t="s">
        <v>301</v>
      </c>
    </row>
    <row r="5" spans="1:26" ht="15" x14ac:dyDescent="0.25">
      <c r="A5" s="30" t="s">
        <v>4</v>
      </c>
      <c r="B5" s="51"/>
      <c r="C5" s="31"/>
      <c r="D5" s="32"/>
      <c r="E5" s="32"/>
      <c r="F5" s="32"/>
      <c r="G5" s="32"/>
      <c r="H5" s="32"/>
      <c r="I5" s="32"/>
      <c r="K5" s="6" t="s">
        <v>77</v>
      </c>
      <c r="L5" s="7">
        <v>610</v>
      </c>
      <c r="M5" s="13" t="s">
        <v>78</v>
      </c>
      <c r="N5" s="6" t="s">
        <v>77</v>
      </c>
      <c r="P5" s="9" t="s">
        <v>302</v>
      </c>
      <c r="Q5" s="5"/>
      <c r="R5" s="14" t="s">
        <v>303</v>
      </c>
      <c r="S5" s="5"/>
      <c r="T5" s="5"/>
      <c r="U5" s="5"/>
      <c r="V5" s="11">
        <v>2001</v>
      </c>
      <c r="W5" s="11"/>
      <c r="X5" s="12" t="s">
        <v>304</v>
      </c>
    </row>
    <row r="6" spans="1:26" ht="15" x14ac:dyDescent="0.25">
      <c r="A6" s="30" t="s">
        <v>5</v>
      </c>
      <c r="B6" s="51"/>
      <c r="C6" s="31"/>
      <c r="D6" s="32"/>
      <c r="E6" s="32"/>
      <c r="F6" s="32"/>
      <c r="G6" s="32"/>
      <c r="H6" s="32"/>
      <c r="I6" s="32"/>
      <c r="K6" s="6" t="s">
        <v>77</v>
      </c>
      <c r="L6" s="7">
        <v>620</v>
      </c>
      <c r="M6" s="13" t="s">
        <v>79</v>
      </c>
      <c r="N6" s="6" t="s">
        <v>77</v>
      </c>
      <c r="P6" s="9" t="s">
        <v>305</v>
      </c>
      <c r="Q6" s="5"/>
      <c r="R6" s="5"/>
      <c r="S6" s="5"/>
      <c r="T6" s="5"/>
      <c r="U6" s="5"/>
      <c r="V6" s="11">
        <v>2002</v>
      </c>
      <c r="W6" s="11"/>
      <c r="X6" s="12" t="s">
        <v>306</v>
      </c>
    </row>
    <row r="7" spans="1:26" ht="15" x14ac:dyDescent="0.25">
      <c r="A7" s="30" t="s">
        <v>6</v>
      </c>
      <c r="B7" s="52"/>
      <c r="C7" s="31"/>
      <c r="D7" s="32"/>
      <c r="E7" s="32"/>
      <c r="F7" s="32"/>
      <c r="G7" s="32"/>
      <c r="H7" s="32"/>
      <c r="I7" s="32"/>
      <c r="K7" s="6" t="s">
        <v>77</v>
      </c>
      <c r="L7" s="7">
        <v>710</v>
      </c>
      <c r="M7" s="13" t="s">
        <v>80</v>
      </c>
      <c r="N7" s="6" t="s">
        <v>77</v>
      </c>
      <c r="P7" s="5"/>
      <c r="Q7" s="5"/>
      <c r="R7" s="5"/>
      <c r="S7" s="5"/>
      <c r="T7" s="5"/>
      <c r="U7" s="5"/>
      <c r="V7" s="11">
        <v>2003</v>
      </c>
      <c r="W7" s="11"/>
      <c r="X7" s="15" t="s">
        <v>307</v>
      </c>
    </row>
    <row r="8" spans="1:26" ht="15" x14ac:dyDescent="0.25">
      <c r="A8" s="30" t="s">
        <v>7</v>
      </c>
      <c r="B8" s="52"/>
      <c r="C8" s="31"/>
      <c r="D8" s="32"/>
      <c r="E8" s="32"/>
      <c r="F8" s="32"/>
      <c r="G8" s="32"/>
      <c r="H8" s="32"/>
      <c r="I8" s="32"/>
      <c r="K8" s="6" t="s">
        <v>75</v>
      </c>
      <c r="L8" s="7">
        <v>729</v>
      </c>
      <c r="M8" s="4" t="s">
        <v>81</v>
      </c>
      <c r="N8" s="6" t="s">
        <v>75</v>
      </c>
      <c r="P8" s="5"/>
      <c r="Q8" s="5"/>
      <c r="R8" s="5"/>
      <c r="S8" s="5"/>
      <c r="T8" s="5"/>
      <c r="U8" s="5"/>
      <c r="V8" s="11">
        <v>2004</v>
      </c>
      <c r="W8" s="11"/>
      <c r="X8" s="15" t="s">
        <v>308</v>
      </c>
    </row>
    <row r="9" spans="1:26" ht="15" x14ac:dyDescent="0.25">
      <c r="A9" s="30" t="s">
        <v>8</v>
      </c>
      <c r="B9" s="51"/>
      <c r="C9" s="31"/>
      <c r="D9" s="32"/>
      <c r="E9" s="32"/>
      <c r="F9" s="32"/>
      <c r="G9" s="32"/>
      <c r="H9" s="32"/>
      <c r="I9" s="32"/>
      <c r="K9" s="6" t="s">
        <v>75</v>
      </c>
      <c r="L9" s="7">
        <v>811</v>
      </c>
      <c r="M9" s="4" t="s">
        <v>82</v>
      </c>
      <c r="N9" s="6" t="s">
        <v>75</v>
      </c>
      <c r="P9" s="5"/>
      <c r="Q9" s="5"/>
      <c r="R9" s="5"/>
      <c r="S9" s="5"/>
      <c r="T9" s="5"/>
      <c r="U9" s="5"/>
      <c r="V9" s="11">
        <v>2005</v>
      </c>
      <c r="W9" s="11"/>
      <c r="X9" s="15" t="s">
        <v>309</v>
      </c>
    </row>
    <row r="10" spans="1:26" ht="15" x14ac:dyDescent="0.25">
      <c r="A10" s="30" t="s">
        <v>9</v>
      </c>
      <c r="B10" s="52"/>
      <c r="C10" s="31"/>
      <c r="D10" s="32"/>
      <c r="E10" s="32"/>
      <c r="F10" s="32"/>
      <c r="G10" s="32"/>
      <c r="H10" s="32"/>
      <c r="I10" s="32"/>
      <c r="K10" s="6" t="s">
        <v>77</v>
      </c>
      <c r="L10" s="7">
        <v>812</v>
      </c>
      <c r="M10" s="13" t="s">
        <v>83</v>
      </c>
      <c r="N10" s="6" t="s">
        <v>77</v>
      </c>
      <c r="P10" s="5"/>
      <c r="Q10" s="5"/>
      <c r="R10" s="5"/>
      <c r="S10" s="5"/>
      <c r="T10" s="5"/>
      <c r="U10" s="5"/>
      <c r="V10" s="11">
        <v>2006</v>
      </c>
      <c r="W10" s="11"/>
      <c r="X10" s="15" t="s">
        <v>310</v>
      </c>
    </row>
    <row r="11" spans="1:26" ht="15" x14ac:dyDescent="0.25">
      <c r="A11" s="30" t="s">
        <v>10</v>
      </c>
      <c r="B11" s="52"/>
      <c r="C11" s="31"/>
      <c r="D11" s="32"/>
      <c r="E11" s="32"/>
      <c r="F11" s="32"/>
      <c r="G11" s="32"/>
      <c r="H11" s="32"/>
      <c r="I11" s="32"/>
      <c r="K11" s="6" t="s">
        <v>75</v>
      </c>
      <c r="L11" s="7">
        <v>891</v>
      </c>
      <c r="M11" s="4" t="s">
        <v>84</v>
      </c>
      <c r="N11" s="6" t="s">
        <v>75</v>
      </c>
      <c r="P11" s="5"/>
      <c r="Q11" s="5"/>
      <c r="R11" s="5"/>
      <c r="S11" s="5"/>
      <c r="T11" s="5"/>
      <c r="U11" s="5"/>
      <c r="V11" s="11">
        <v>2007</v>
      </c>
      <c r="W11" s="11"/>
      <c r="X11" s="15" t="s">
        <v>311</v>
      </c>
    </row>
    <row r="12" spans="1:26" s="1" customFormat="1" ht="15" x14ac:dyDescent="0.25">
      <c r="A12" s="49" t="s">
        <v>11</v>
      </c>
      <c r="B12" s="29"/>
      <c r="C12" s="29"/>
      <c r="D12" s="29"/>
      <c r="E12" s="29"/>
      <c r="F12" s="29"/>
      <c r="G12" s="29"/>
      <c r="H12" s="29"/>
      <c r="I12" s="29"/>
      <c r="K12" s="20" t="s">
        <v>75</v>
      </c>
      <c r="L12" s="21">
        <v>893</v>
      </c>
      <c r="M12" s="17" t="s">
        <v>85</v>
      </c>
      <c r="N12" s="20" t="s">
        <v>75</v>
      </c>
      <c r="O12" s="18"/>
      <c r="P12" s="19"/>
      <c r="Q12" s="19"/>
      <c r="R12" s="19"/>
      <c r="S12" s="19"/>
      <c r="T12" s="19"/>
      <c r="U12" s="19"/>
      <c r="V12" s="22">
        <v>2008</v>
      </c>
      <c r="W12" s="22"/>
      <c r="X12" s="23" t="s">
        <v>312</v>
      </c>
      <c r="Y12" s="18"/>
      <c r="Z12" s="18"/>
    </row>
    <row r="13" spans="1:26" ht="15" x14ac:dyDescent="0.25">
      <c r="A13" s="30" t="s">
        <v>12</v>
      </c>
      <c r="B13" s="53"/>
      <c r="C13" s="31"/>
      <c r="D13" s="32"/>
      <c r="E13" s="32"/>
      <c r="F13" s="32"/>
      <c r="G13" s="32"/>
      <c r="H13" s="32"/>
      <c r="I13" s="32"/>
      <c r="K13" s="6" t="s">
        <v>75</v>
      </c>
      <c r="L13" s="7">
        <v>899</v>
      </c>
      <c r="M13" s="4" t="s">
        <v>86</v>
      </c>
      <c r="N13" s="6" t="s">
        <v>75</v>
      </c>
      <c r="P13" s="5"/>
      <c r="Q13" s="5"/>
      <c r="R13" s="5"/>
      <c r="S13" s="5"/>
      <c r="T13" s="5"/>
      <c r="U13" s="5"/>
      <c r="V13" s="11">
        <v>2009</v>
      </c>
      <c r="W13" s="11"/>
      <c r="X13" s="15" t="s">
        <v>313</v>
      </c>
    </row>
    <row r="14" spans="1:26" ht="15" x14ac:dyDescent="0.25">
      <c r="A14" s="30" t="s">
        <v>13</v>
      </c>
      <c r="B14" s="53"/>
      <c r="C14" s="31"/>
      <c r="D14" s="32"/>
      <c r="E14" s="32"/>
      <c r="F14" s="32"/>
      <c r="G14" s="32"/>
      <c r="H14" s="32"/>
      <c r="I14" s="32"/>
      <c r="K14" s="6" t="s">
        <v>77</v>
      </c>
      <c r="L14" s="7">
        <v>1011</v>
      </c>
      <c r="M14" s="13" t="s">
        <v>87</v>
      </c>
      <c r="N14" s="6" t="s">
        <v>77</v>
      </c>
      <c r="P14" s="5"/>
      <c r="Q14" s="5"/>
      <c r="R14" s="5"/>
      <c r="S14" s="5"/>
      <c r="T14" s="5"/>
      <c r="U14" s="5"/>
      <c r="V14" s="11">
        <v>2010</v>
      </c>
      <c r="W14" s="11"/>
      <c r="X14" s="15" t="s">
        <v>314</v>
      </c>
    </row>
    <row r="15" spans="1:26" ht="15" x14ac:dyDescent="0.25">
      <c r="A15" s="30" t="s">
        <v>14</v>
      </c>
      <c r="B15" s="53"/>
      <c r="C15" s="31"/>
      <c r="D15" s="32"/>
      <c r="E15" s="32"/>
      <c r="F15" s="32"/>
      <c r="G15" s="32"/>
      <c r="H15" s="32"/>
      <c r="I15" s="32"/>
      <c r="K15" s="6" t="s">
        <v>77</v>
      </c>
      <c r="L15" s="7">
        <v>1012</v>
      </c>
      <c r="M15" s="13" t="s">
        <v>88</v>
      </c>
      <c r="N15" s="6" t="s">
        <v>77</v>
      </c>
      <c r="P15" s="5"/>
      <c r="Q15" s="5"/>
      <c r="R15" s="5"/>
      <c r="S15" s="5"/>
      <c r="T15" s="5"/>
      <c r="U15" s="5"/>
      <c r="V15" s="11">
        <v>2011</v>
      </c>
      <c r="W15" s="11"/>
      <c r="X15" s="11"/>
    </row>
    <row r="16" spans="1:26" ht="15" x14ac:dyDescent="0.25">
      <c r="A16" s="30" t="s">
        <v>10</v>
      </c>
      <c r="B16" s="53"/>
      <c r="C16" s="31"/>
      <c r="D16" s="32"/>
      <c r="E16" s="32"/>
      <c r="F16" s="32"/>
      <c r="G16" s="32"/>
      <c r="H16" s="32"/>
      <c r="I16" s="32"/>
      <c r="K16" s="6" t="s">
        <v>77</v>
      </c>
      <c r="L16" s="7">
        <v>1013</v>
      </c>
      <c r="M16" s="13" t="s">
        <v>89</v>
      </c>
      <c r="N16" s="6" t="s">
        <v>77</v>
      </c>
      <c r="P16" s="5"/>
      <c r="Q16" s="5"/>
      <c r="R16" s="5"/>
      <c r="S16" s="5"/>
      <c r="T16" s="5"/>
      <c r="U16" s="5"/>
      <c r="V16" s="11">
        <v>2012</v>
      </c>
      <c r="W16" s="11"/>
      <c r="X16" s="11"/>
    </row>
    <row r="17" spans="1:26" s="1" customFormat="1" ht="15" x14ac:dyDescent="0.25">
      <c r="A17" s="49" t="s">
        <v>15</v>
      </c>
      <c r="B17" s="29"/>
      <c r="C17" s="29"/>
      <c r="D17" s="29"/>
      <c r="E17" s="29"/>
      <c r="F17" s="29"/>
      <c r="G17" s="29"/>
      <c r="H17" s="29"/>
      <c r="I17" s="29"/>
      <c r="K17" s="20" t="s">
        <v>77</v>
      </c>
      <c r="L17" s="21">
        <v>1020</v>
      </c>
      <c r="M17" s="24" t="s">
        <v>90</v>
      </c>
      <c r="N17" s="20" t="s">
        <v>77</v>
      </c>
      <c r="O17" s="18"/>
      <c r="P17" s="19"/>
      <c r="Q17" s="19"/>
      <c r="R17" s="19"/>
      <c r="S17" s="19"/>
      <c r="T17" s="19"/>
      <c r="U17" s="19"/>
      <c r="V17" s="22">
        <v>2013</v>
      </c>
      <c r="W17" s="22"/>
      <c r="X17" s="22"/>
      <c r="Y17" s="18"/>
      <c r="Z17" s="18"/>
    </row>
    <row r="18" spans="1:26" ht="15" x14ac:dyDescent="0.25">
      <c r="A18" s="30" t="s">
        <v>16</v>
      </c>
      <c r="B18" s="53"/>
      <c r="C18" s="31"/>
      <c r="D18" s="33"/>
      <c r="E18" s="33"/>
      <c r="F18" s="33"/>
      <c r="G18" s="33"/>
      <c r="H18" s="33"/>
      <c r="I18" s="33"/>
      <c r="K18" s="6" t="s">
        <v>77</v>
      </c>
      <c r="L18" s="7">
        <v>1031</v>
      </c>
      <c r="M18" s="13" t="s">
        <v>91</v>
      </c>
      <c r="N18" s="6" t="s">
        <v>77</v>
      </c>
      <c r="P18" s="5"/>
      <c r="Q18" s="5"/>
      <c r="R18" s="5"/>
      <c r="S18" s="5"/>
      <c r="T18" s="5"/>
      <c r="U18" s="5"/>
      <c r="V18" s="11">
        <v>2014</v>
      </c>
      <c r="W18" s="11"/>
      <c r="X18" s="11"/>
    </row>
    <row r="19" spans="1:26" ht="15" x14ac:dyDescent="0.25">
      <c r="A19" s="30" t="s">
        <v>17</v>
      </c>
      <c r="B19" s="53"/>
      <c r="C19" s="31" t="str">
        <f>+IF(B19=0,"",VLOOKUP(B19,$L$3:$N$223,2,FALSE))</f>
        <v/>
      </c>
      <c r="D19" s="33"/>
      <c r="E19" s="33"/>
      <c r="F19" s="33"/>
      <c r="G19" s="33"/>
      <c r="H19" s="33"/>
      <c r="I19" s="33"/>
      <c r="J19" s="27"/>
      <c r="K19" s="28" t="s">
        <v>75</v>
      </c>
      <c r="L19" s="7">
        <v>1032</v>
      </c>
      <c r="M19" s="4" t="s">
        <v>92</v>
      </c>
      <c r="N19" s="6" t="s">
        <v>75</v>
      </c>
      <c r="P19" s="5"/>
      <c r="Q19" s="5"/>
      <c r="R19" s="5"/>
      <c r="S19" s="5"/>
      <c r="T19" s="5"/>
      <c r="U19" s="5"/>
      <c r="V19" s="11">
        <v>2015</v>
      </c>
      <c r="W19" s="11"/>
      <c r="X19" s="11"/>
    </row>
    <row r="20" spans="1:26" ht="15" x14ac:dyDescent="0.25">
      <c r="A20" s="30" t="s">
        <v>18</v>
      </c>
      <c r="B20" s="53"/>
      <c r="C20" s="54"/>
      <c r="D20" s="33"/>
      <c r="E20" s="33"/>
      <c r="F20" s="33"/>
      <c r="G20" s="33"/>
      <c r="H20" s="33"/>
      <c r="I20" s="33"/>
      <c r="K20" s="6" t="s">
        <v>75</v>
      </c>
      <c r="L20" s="7">
        <v>1039</v>
      </c>
      <c r="M20" s="4" t="s">
        <v>93</v>
      </c>
      <c r="N20" s="6" t="s">
        <v>75</v>
      </c>
      <c r="P20" s="5"/>
      <c r="Q20" s="5"/>
      <c r="R20" s="5"/>
      <c r="S20" s="5"/>
      <c r="T20" s="5"/>
      <c r="U20" s="5"/>
      <c r="V20" s="11">
        <v>2016</v>
      </c>
      <c r="W20" s="11"/>
      <c r="X20" s="11"/>
    </row>
    <row r="21" spans="1:26" ht="15" x14ac:dyDescent="0.25">
      <c r="A21" s="30" t="s">
        <v>19</v>
      </c>
      <c r="B21" s="53"/>
      <c r="C21" s="31"/>
      <c r="D21" s="33"/>
      <c r="E21" s="33"/>
      <c r="F21" s="33"/>
      <c r="G21" s="33"/>
      <c r="H21" s="33"/>
      <c r="I21" s="33"/>
      <c r="K21" s="6" t="s">
        <v>75</v>
      </c>
      <c r="L21" s="7">
        <v>1041</v>
      </c>
      <c r="M21" s="4" t="s">
        <v>94</v>
      </c>
      <c r="N21" s="6" t="s">
        <v>75</v>
      </c>
      <c r="P21" s="5"/>
      <c r="Q21" s="5"/>
      <c r="R21" s="5"/>
      <c r="S21" s="5"/>
      <c r="T21" s="5"/>
      <c r="U21" s="5"/>
      <c r="V21" s="11">
        <v>2017</v>
      </c>
      <c r="W21" s="11"/>
      <c r="X21" s="11"/>
    </row>
    <row r="22" spans="1:26" ht="15" x14ac:dyDescent="0.25">
      <c r="A22" s="30" t="s">
        <v>20</v>
      </c>
      <c r="B22" s="53"/>
      <c r="C22" s="31"/>
      <c r="D22" s="33"/>
      <c r="E22" s="33"/>
      <c r="F22" s="33"/>
      <c r="G22" s="33"/>
      <c r="H22" s="33"/>
      <c r="I22" s="33"/>
      <c r="K22" s="6" t="s">
        <v>77</v>
      </c>
      <c r="L22" s="7">
        <v>1042</v>
      </c>
      <c r="M22" s="13" t="s">
        <v>95</v>
      </c>
      <c r="N22" s="6" t="s">
        <v>77</v>
      </c>
      <c r="P22" s="5"/>
      <c r="Q22" s="5"/>
      <c r="R22" s="5"/>
      <c r="S22" s="5"/>
      <c r="T22" s="5"/>
      <c r="U22" s="5"/>
      <c r="V22" s="11">
        <v>2018</v>
      </c>
      <c r="W22" s="11"/>
      <c r="X22" s="11"/>
    </row>
    <row r="23" spans="1:26" ht="15" x14ac:dyDescent="0.25">
      <c r="A23" s="30" t="s">
        <v>21</v>
      </c>
      <c r="B23" s="53"/>
      <c r="C23" s="31"/>
      <c r="D23" s="33"/>
      <c r="E23" s="33"/>
      <c r="F23" s="33"/>
      <c r="G23" s="33"/>
      <c r="H23" s="33"/>
      <c r="I23" s="33"/>
      <c r="K23" s="6" t="s">
        <v>77</v>
      </c>
      <c r="L23" s="7">
        <v>1051</v>
      </c>
      <c r="M23" s="13" t="s">
        <v>96</v>
      </c>
      <c r="N23" s="6" t="s">
        <v>77</v>
      </c>
    </row>
    <row r="24" spans="1:26" ht="15" x14ac:dyDescent="0.25">
      <c r="A24" s="30" t="s">
        <v>320</v>
      </c>
      <c r="B24" s="53"/>
      <c r="C24" s="31"/>
      <c r="D24" s="33"/>
      <c r="E24" s="33"/>
      <c r="F24" s="33"/>
      <c r="G24" s="33"/>
      <c r="H24" s="33"/>
      <c r="I24" s="33"/>
      <c r="K24" s="6" t="s">
        <v>77</v>
      </c>
      <c r="L24" s="7">
        <v>1061</v>
      </c>
      <c r="M24" s="13" t="s">
        <v>97</v>
      </c>
      <c r="N24" s="6" t="s">
        <v>77</v>
      </c>
    </row>
    <row r="25" spans="1:26" s="1" customFormat="1" ht="15" x14ac:dyDescent="0.25">
      <c r="A25" s="49" t="s">
        <v>22</v>
      </c>
      <c r="B25" s="29"/>
      <c r="C25" s="29"/>
      <c r="D25" s="29"/>
      <c r="E25" s="29"/>
      <c r="F25" s="29"/>
      <c r="G25" s="29"/>
      <c r="H25" s="29"/>
      <c r="I25" s="29"/>
      <c r="K25" s="20" t="s">
        <v>75</v>
      </c>
      <c r="L25" s="21">
        <v>1062</v>
      </c>
      <c r="M25" s="17" t="s">
        <v>98</v>
      </c>
      <c r="N25" s="20" t="s">
        <v>75</v>
      </c>
      <c r="O25" s="18"/>
      <c r="P25" s="18"/>
      <c r="Q25" s="18"/>
      <c r="R25" s="18"/>
      <c r="S25" s="18"/>
      <c r="T25" s="18"/>
      <c r="U25" s="18"/>
      <c r="V25" s="18"/>
      <c r="W25" s="18"/>
      <c r="X25" s="18"/>
      <c r="Y25" s="18"/>
      <c r="Z25" s="18"/>
    </row>
    <row r="26" spans="1:26" ht="15" x14ac:dyDescent="0.25">
      <c r="A26" s="30"/>
      <c r="B26" s="34">
        <v>2014</v>
      </c>
      <c r="C26" s="35">
        <v>2015</v>
      </c>
      <c r="D26" s="35">
        <v>2016</v>
      </c>
      <c r="E26" s="31"/>
      <c r="F26" s="32"/>
      <c r="G26" s="32"/>
      <c r="H26" s="32"/>
      <c r="I26" s="32"/>
      <c r="K26" s="6" t="s">
        <v>77</v>
      </c>
      <c r="L26" s="7">
        <v>1072</v>
      </c>
      <c r="M26" s="13" t="s">
        <v>99</v>
      </c>
      <c r="N26" s="6" t="s">
        <v>77</v>
      </c>
    </row>
    <row r="27" spans="1:26" ht="15" customHeight="1" x14ac:dyDescent="0.25">
      <c r="A27" s="30" t="s">
        <v>23</v>
      </c>
      <c r="B27" s="55"/>
      <c r="C27" s="55"/>
      <c r="D27" s="55"/>
      <c r="E27" s="31"/>
      <c r="F27" s="32"/>
      <c r="G27" s="32"/>
      <c r="H27" s="32"/>
      <c r="I27" s="32"/>
      <c r="K27" s="6" t="s">
        <v>77</v>
      </c>
      <c r="L27" s="7">
        <v>1073</v>
      </c>
      <c r="M27" s="13" t="s">
        <v>100</v>
      </c>
      <c r="N27" s="6" t="s">
        <v>77</v>
      </c>
    </row>
    <row r="28" spans="1:26" ht="15" customHeight="1" x14ac:dyDescent="0.25">
      <c r="A28" s="30" t="s">
        <v>24</v>
      </c>
      <c r="B28" s="55"/>
      <c r="C28" s="55"/>
      <c r="D28" s="55"/>
      <c r="E28" s="31"/>
      <c r="F28" s="32"/>
      <c r="G28" s="32"/>
      <c r="H28" s="32"/>
      <c r="I28" s="32"/>
      <c r="K28" s="6" t="s">
        <v>77</v>
      </c>
      <c r="L28" s="7">
        <v>1081</v>
      </c>
      <c r="M28" s="13" t="s">
        <v>101</v>
      </c>
      <c r="N28" s="6" t="s">
        <v>77</v>
      </c>
    </row>
    <row r="29" spans="1:26" ht="15" customHeight="1" x14ac:dyDescent="0.25">
      <c r="A29" s="26" t="s">
        <v>25</v>
      </c>
      <c r="B29" s="55"/>
      <c r="C29" s="55"/>
      <c r="D29" s="55"/>
      <c r="E29" s="31"/>
      <c r="F29" s="32"/>
      <c r="G29" s="32"/>
      <c r="H29" s="32"/>
      <c r="I29" s="32"/>
      <c r="K29" s="6" t="s">
        <v>77</v>
      </c>
      <c r="L29" s="7">
        <v>1082</v>
      </c>
      <c r="M29" s="13" t="s">
        <v>102</v>
      </c>
      <c r="N29" s="6" t="s">
        <v>77</v>
      </c>
    </row>
    <row r="30" spans="1:26" s="1" customFormat="1" ht="15" x14ac:dyDescent="0.25">
      <c r="A30" s="49" t="s">
        <v>26</v>
      </c>
      <c r="B30" s="29"/>
      <c r="C30" s="29"/>
      <c r="D30" s="29"/>
      <c r="E30" s="29"/>
      <c r="F30" s="29"/>
      <c r="G30" s="29"/>
      <c r="H30" s="29"/>
      <c r="I30" s="29"/>
      <c r="K30" s="20" t="s">
        <v>77</v>
      </c>
      <c r="L30" s="21">
        <v>1083</v>
      </c>
      <c r="M30" s="24" t="s">
        <v>103</v>
      </c>
      <c r="N30" s="20" t="s">
        <v>77</v>
      </c>
      <c r="O30" s="18"/>
      <c r="P30" s="18"/>
      <c r="Q30" s="18"/>
      <c r="R30" s="18"/>
      <c r="S30" s="18"/>
      <c r="T30" s="18"/>
      <c r="U30" s="18"/>
      <c r="V30" s="18"/>
      <c r="W30" s="18"/>
      <c r="X30" s="18"/>
      <c r="Y30" s="18"/>
      <c r="Z30" s="18"/>
    </row>
    <row r="31" spans="1:26" ht="60" x14ac:dyDescent="0.2">
      <c r="A31" s="36"/>
      <c r="B31" s="36" t="s">
        <v>27</v>
      </c>
      <c r="C31" s="37" t="s">
        <v>315</v>
      </c>
      <c r="D31" s="37" t="s">
        <v>316</v>
      </c>
      <c r="E31" s="37" t="s">
        <v>317</v>
      </c>
      <c r="F31" s="37" t="s">
        <v>28</v>
      </c>
      <c r="G31" s="37" t="s">
        <v>29</v>
      </c>
      <c r="H31" s="37" t="s">
        <v>318</v>
      </c>
      <c r="I31" s="37" t="s">
        <v>319</v>
      </c>
      <c r="K31" s="6" t="s">
        <v>77</v>
      </c>
      <c r="L31" s="7">
        <v>1084</v>
      </c>
      <c r="M31" s="13" t="s">
        <v>104</v>
      </c>
      <c r="N31" s="6" t="s">
        <v>77</v>
      </c>
    </row>
    <row r="32" spans="1:26" ht="15" x14ac:dyDescent="0.25">
      <c r="A32" s="38" t="s">
        <v>30</v>
      </c>
      <c r="B32" s="53"/>
      <c r="C32" s="56"/>
      <c r="D32" s="56"/>
      <c r="E32" s="56"/>
      <c r="F32" s="53"/>
      <c r="G32" s="53"/>
      <c r="H32" s="56"/>
      <c r="I32" s="56"/>
      <c r="K32" s="6" t="s">
        <v>77</v>
      </c>
      <c r="L32" s="7">
        <v>1085</v>
      </c>
      <c r="M32" s="13" t="s">
        <v>105</v>
      </c>
      <c r="N32" s="6" t="s">
        <v>77</v>
      </c>
    </row>
    <row r="33" spans="1:14" ht="15" x14ac:dyDescent="0.25">
      <c r="A33" s="38" t="s">
        <v>31</v>
      </c>
      <c r="B33" s="53"/>
      <c r="C33" s="56"/>
      <c r="D33" s="56"/>
      <c r="E33" s="56"/>
      <c r="F33" s="53"/>
      <c r="G33" s="53"/>
      <c r="H33" s="56"/>
      <c r="I33" s="56"/>
      <c r="K33" s="6" t="s">
        <v>77</v>
      </c>
      <c r="L33" s="7">
        <v>1086</v>
      </c>
      <c r="M33" s="13" t="s">
        <v>106</v>
      </c>
      <c r="N33" s="6" t="s">
        <v>77</v>
      </c>
    </row>
    <row r="34" spans="1:14" ht="15" x14ac:dyDescent="0.25">
      <c r="A34" s="38" t="s">
        <v>32</v>
      </c>
      <c r="B34" s="53"/>
      <c r="C34" s="56"/>
      <c r="D34" s="56"/>
      <c r="E34" s="56"/>
      <c r="F34" s="53"/>
      <c r="G34" s="53"/>
      <c r="H34" s="56"/>
      <c r="I34" s="56"/>
      <c r="K34" s="6" t="s">
        <v>77</v>
      </c>
      <c r="L34" s="7">
        <v>1089</v>
      </c>
      <c r="M34" s="13" t="s">
        <v>107</v>
      </c>
      <c r="N34" s="6" t="s">
        <v>77</v>
      </c>
    </row>
    <row r="35" spans="1:14" ht="15" x14ac:dyDescent="0.25">
      <c r="A35" s="38" t="s">
        <v>33</v>
      </c>
      <c r="B35" s="53"/>
      <c r="C35" s="56"/>
      <c r="D35" s="56"/>
      <c r="E35" s="56"/>
      <c r="F35" s="53"/>
      <c r="G35" s="53"/>
      <c r="H35" s="56"/>
      <c r="I35" s="56"/>
      <c r="K35" s="6" t="s">
        <v>77</v>
      </c>
      <c r="L35" s="7">
        <v>1091</v>
      </c>
      <c r="M35" s="13" t="s">
        <v>108</v>
      </c>
      <c r="N35" s="6" t="s">
        <v>77</v>
      </c>
    </row>
    <row r="36" spans="1:14" ht="15" x14ac:dyDescent="0.25">
      <c r="A36" s="38" t="s">
        <v>34</v>
      </c>
      <c r="B36" s="53"/>
      <c r="C36" s="56"/>
      <c r="D36" s="56"/>
      <c r="E36" s="56"/>
      <c r="F36" s="53"/>
      <c r="G36" s="53"/>
      <c r="H36" s="56"/>
      <c r="I36" s="56"/>
      <c r="K36" s="6" t="s">
        <v>77</v>
      </c>
      <c r="L36" s="7">
        <v>1092</v>
      </c>
      <c r="M36" s="13" t="s">
        <v>109</v>
      </c>
      <c r="N36" s="6" t="s">
        <v>77</v>
      </c>
    </row>
    <row r="37" spans="1:14" ht="15" x14ac:dyDescent="0.25">
      <c r="A37" s="38" t="s">
        <v>35</v>
      </c>
      <c r="B37" s="53"/>
      <c r="C37" s="56"/>
      <c r="D37" s="56"/>
      <c r="E37" s="56"/>
      <c r="F37" s="53"/>
      <c r="G37" s="53"/>
      <c r="H37" s="56"/>
      <c r="I37" s="56"/>
      <c r="K37" s="6" t="s">
        <v>77</v>
      </c>
      <c r="L37" s="7">
        <v>1101</v>
      </c>
      <c r="M37" s="13" t="s">
        <v>110</v>
      </c>
      <c r="N37" s="6" t="s">
        <v>77</v>
      </c>
    </row>
    <row r="38" spans="1:14" ht="15" x14ac:dyDescent="0.25">
      <c r="A38" s="38" t="s">
        <v>36</v>
      </c>
      <c r="B38" s="53"/>
      <c r="C38" s="56"/>
      <c r="D38" s="56"/>
      <c r="E38" s="56"/>
      <c r="F38" s="53"/>
      <c r="G38" s="53"/>
      <c r="H38" s="56"/>
      <c r="I38" s="56"/>
      <c r="K38" s="6" t="s">
        <v>77</v>
      </c>
      <c r="L38" s="7">
        <v>1102</v>
      </c>
      <c r="M38" s="13" t="s">
        <v>111</v>
      </c>
      <c r="N38" s="6" t="s">
        <v>77</v>
      </c>
    </row>
    <row r="39" spans="1:14" ht="15" x14ac:dyDescent="0.25">
      <c r="A39" s="38" t="s">
        <v>37</v>
      </c>
      <c r="B39" s="53"/>
      <c r="C39" s="56"/>
      <c r="D39" s="56"/>
      <c r="E39" s="56"/>
      <c r="F39" s="53"/>
      <c r="G39" s="53"/>
      <c r="H39" s="56"/>
      <c r="I39" s="56"/>
      <c r="K39" s="6" t="s">
        <v>77</v>
      </c>
      <c r="L39" s="7">
        <v>1103</v>
      </c>
      <c r="M39" s="13" t="s">
        <v>112</v>
      </c>
      <c r="N39" s="6" t="s">
        <v>77</v>
      </c>
    </row>
    <row r="40" spans="1:14" ht="15" x14ac:dyDescent="0.25">
      <c r="A40" s="38" t="s">
        <v>38</v>
      </c>
      <c r="B40" s="53"/>
      <c r="C40" s="56"/>
      <c r="D40" s="56"/>
      <c r="E40" s="56"/>
      <c r="F40" s="53"/>
      <c r="G40" s="53"/>
      <c r="H40" s="56"/>
      <c r="I40" s="56"/>
      <c r="K40" s="6" t="s">
        <v>75</v>
      </c>
      <c r="L40" s="7">
        <v>1104</v>
      </c>
      <c r="M40" s="4" t="s">
        <v>113</v>
      </c>
      <c r="N40" s="6" t="s">
        <v>75</v>
      </c>
    </row>
    <row r="41" spans="1:14" ht="15" x14ac:dyDescent="0.25">
      <c r="A41" s="38" t="s">
        <v>39</v>
      </c>
      <c r="B41" s="53"/>
      <c r="C41" s="56"/>
      <c r="D41" s="56"/>
      <c r="E41" s="56"/>
      <c r="F41" s="53"/>
      <c r="G41" s="53"/>
      <c r="H41" s="56"/>
      <c r="I41" s="56"/>
      <c r="K41" s="6" t="s">
        <v>77</v>
      </c>
      <c r="L41" s="7">
        <v>1105</v>
      </c>
      <c r="M41" s="13" t="s">
        <v>114</v>
      </c>
      <c r="N41" s="6" t="s">
        <v>77</v>
      </c>
    </row>
    <row r="42" spans="1:14" ht="15" x14ac:dyDescent="0.25">
      <c r="A42" s="38" t="s">
        <v>40</v>
      </c>
      <c r="B42" s="53"/>
      <c r="C42" s="56"/>
      <c r="D42" s="56"/>
      <c r="E42" s="56"/>
      <c r="F42" s="53"/>
      <c r="G42" s="53"/>
      <c r="H42" s="56"/>
      <c r="I42" s="56"/>
      <c r="K42" s="6" t="s">
        <v>75</v>
      </c>
      <c r="L42" s="7">
        <v>1106</v>
      </c>
      <c r="M42" s="4" t="s">
        <v>115</v>
      </c>
      <c r="N42" s="6" t="s">
        <v>75</v>
      </c>
    </row>
    <row r="43" spans="1:14" ht="15" x14ac:dyDescent="0.25">
      <c r="A43" s="38" t="s">
        <v>41</v>
      </c>
      <c r="B43" s="53"/>
      <c r="C43" s="56"/>
      <c r="D43" s="56"/>
      <c r="E43" s="56"/>
      <c r="F43" s="53"/>
      <c r="G43" s="53"/>
      <c r="H43" s="56"/>
      <c r="I43" s="56"/>
      <c r="K43" s="6" t="s">
        <v>77</v>
      </c>
      <c r="L43" s="7">
        <v>1107</v>
      </c>
      <c r="M43" s="13" t="s">
        <v>116</v>
      </c>
      <c r="N43" s="6" t="s">
        <v>77</v>
      </c>
    </row>
    <row r="44" spans="1:14" ht="15" x14ac:dyDescent="0.25">
      <c r="A44" s="38" t="s">
        <v>42</v>
      </c>
      <c r="B44" s="53"/>
      <c r="C44" s="56"/>
      <c r="D44" s="56"/>
      <c r="E44" s="56"/>
      <c r="F44" s="53"/>
      <c r="G44" s="53"/>
      <c r="H44" s="56"/>
      <c r="I44" s="56"/>
      <c r="K44" s="6" t="s">
        <v>77</v>
      </c>
      <c r="L44" s="7">
        <v>1200</v>
      </c>
      <c r="M44" s="13" t="s">
        <v>117</v>
      </c>
      <c r="N44" s="6" t="s">
        <v>77</v>
      </c>
    </row>
    <row r="45" spans="1:14" ht="15" x14ac:dyDescent="0.25">
      <c r="A45" s="38" t="s">
        <v>43</v>
      </c>
      <c r="B45" s="53"/>
      <c r="C45" s="56"/>
      <c r="D45" s="56"/>
      <c r="E45" s="56"/>
      <c r="F45" s="53"/>
      <c r="G45" s="53"/>
      <c r="H45" s="56"/>
      <c r="I45" s="56"/>
      <c r="K45" s="6" t="s">
        <v>75</v>
      </c>
      <c r="L45" s="7">
        <v>1310</v>
      </c>
      <c r="M45" s="4" t="s">
        <v>118</v>
      </c>
      <c r="N45" s="6" t="s">
        <v>75</v>
      </c>
    </row>
    <row r="46" spans="1:14" ht="15" x14ac:dyDescent="0.25">
      <c r="A46" s="38" t="s">
        <v>44</v>
      </c>
      <c r="B46" s="53"/>
      <c r="C46" s="56"/>
      <c r="D46" s="56"/>
      <c r="E46" s="56"/>
      <c r="F46" s="53"/>
      <c r="G46" s="53"/>
      <c r="H46" s="56"/>
      <c r="I46" s="56"/>
      <c r="K46" s="6" t="s">
        <v>75</v>
      </c>
      <c r="L46" s="7">
        <v>1320</v>
      </c>
      <c r="M46" s="4" t="s">
        <v>119</v>
      </c>
      <c r="N46" s="6" t="s">
        <v>75</v>
      </c>
    </row>
    <row r="47" spans="1:14" ht="15" x14ac:dyDescent="0.25">
      <c r="A47" s="38" t="s">
        <v>45</v>
      </c>
      <c r="B47" s="53"/>
      <c r="C47" s="56"/>
      <c r="D47" s="56"/>
      <c r="E47" s="56"/>
      <c r="F47" s="53"/>
      <c r="G47" s="53"/>
      <c r="H47" s="56"/>
      <c r="I47" s="56"/>
      <c r="K47" s="6" t="s">
        <v>77</v>
      </c>
      <c r="L47" s="7">
        <v>1391</v>
      </c>
      <c r="M47" s="13" t="s">
        <v>120</v>
      </c>
      <c r="N47" s="6" t="s">
        <v>77</v>
      </c>
    </row>
    <row r="48" spans="1:14" ht="15" x14ac:dyDescent="0.25">
      <c r="A48" s="38" t="s">
        <v>46</v>
      </c>
      <c r="B48" s="53"/>
      <c r="C48" s="56"/>
      <c r="D48" s="56"/>
      <c r="E48" s="56"/>
      <c r="F48" s="53"/>
      <c r="G48" s="53"/>
      <c r="H48" s="56"/>
      <c r="I48" s="56"/>
      <c r="K48" s="6" t="s">
        <v>77</v>
      </c>
      <c r="L48" s="7">
        <v>1392</v>
      </c>
      <c r="M48" s="13" t="s">
        <v>121</v>
      </c>
      <c r="N48" s="6" t="s">
        <v>77</v>
      </c>
    </row>
    <row r="49" spans="1:26" ht="15" x14ac:dyDescent="0.25">
      <c r="A49" s="38" t="s">
        <v>47</v>
      </c>
      <c r="B49" s="53"/>
      <c r="C49" s="56"/>
      <c r="D49" s="56"/>
      <c r="E49" s="56"/>
      <c r="F49" s="53"/>
      <c r="G49" s="53"/>
      <c r="H49" s="56"/>
      <c r="I49" s="56"/>
      <c r="K49" s="6" t="s">
        <v>77</v>
      </c>
      <c r="L49" s="7">
        <v>1393</v>
      </c>
      <c r="M49" s="13" t="s">
        <v>122</v>
      </c>
      <c r="N49" s="6" t="s">
        <v>77</v>
      </c>
    </row>
    <row r="50" spans="1:26" ht="15" x14ac:dyDescent="0.25">
      <c r="A50" s="38" t="s">
        <v>48</v>
      </c>
      <c r="B50" s="53"/>
      <c r="C50" s="56"/>
      <c r="D50" s="56"/>
      <c r="E50" s="56"/>
      <c r="F50" s="53"/>
      <c r="G50" s="53"/>
      <c r="H50" s="56"/>
      <c r="I50" s="56"/>
      <c r="K50" s="6" t="s">
        <v>75</v>
      </c>
      <c r="L50" s="7">
        <v>1394</v>
      </c>
      <c r="M50" s="4" t="s">
        <v>123</v>
      </c>
      <c r="N50" s="6" t="s">
        <v>75</v>
      </c>
    </row>
    <row r="51" spans="1:26" ht="15" x14ac:dyDescent="0.25">
      <c r="A51" s="38" t="s">
        <v>49</v>
      </c>
      <c r="B51" s="53"/>
      <c r="C51" s="56"/>
      <c r="D51" s="56"/>
      <c r="E51" s="56"/>
      <c r="F51" s="53"/>
      <c r="G51" s="53"/>
      <c r="H51" s="56"/>
      <c r="I51" s="56"/>
      <c r="K51" s="6" t="s">
        <v>75</v>
      </c>
      <c r="L51" s="7">
        <v>1395</v>
      </c>
      <c r="M51" s="4" t="s">
        <v>124</v>
      </c>
      <c r="N51" s="6" t="s">
        <v>75</v>
      </c>
    </row>
    <row r="52" spans="1:26" s="1" customFormat="1" ht="15" x14ac:dyDescent="0.25">
      <c r="A52" s="49" t="s">
        <v>50</v>
      </c>
      <c r="B52" s="29"/>
      <c r="C52" s="29"/>
      <c r="D52" s="29"/>
      <c r="E52" s="29"/>
      <c r="F52" s="29"/>
      <c r="G52" s="29"/>
      <c r="H52" s="29"/>
      <c r="I52" s="29"/>
      <c r="K52" s="20" t="s">
        <v>77</v>
      </c>
      <c r="L52" s="21">
        <v>1396</v>
      </c>
      <c r="M52" s="17" t="s">
        <v>125</v>
      </c>
      <c r="N52" s="20" t="s">
        <v>77</v>
      </c>
      <c r="O52" s="18"/>
      <c r="P52" s="18"/>
      <c r="Q52" s="18"/>
      <c r="R52" s="18"/>
      <c r="S52" s="18"/>
      <c r="T52" s="18"/>
      <c r="U52" s="18"/>
      <c r="V52" s="18"/>
      <c r="W52" s="18"/>
      <c r="X52" s="18"/>
      <c r="Y52" s="18"/>
      <c r="Z52" s="18"/>
    </row>
    <row r="53" spans="1:26" ht="15" x14ac:dyDescent="0.25">
      <c r="A53" s="30"/>
      <c r="B53" s="34">
        <v>2014</v>
      </c>
      <c r="C53" s="35">
        <v>2015</v>
      </c>
      <c r="D53" s="35">
        <v>2016</v>
      </c>
      <c r="E53" s="31"/>
      <c r="F53" s="32"/>
      <c r="G53" s="32"/>
      <c r="H53" s="32"/>
      <c r="I53" s="32"/>
      <c r="K53" s="6" t="s">
        <v>77</v>
      </c>
      <c r="L53" s="7">
        <v>1399</v>
      </c>
      <c r="M53" s="13" t="s">
        <v>126</v>
      </c>
      <c r="N53" s="6" t="s">
        <v>77</v>
      </c>
    </row>
    <row r="54" spans="1:26" ht="15" x14ac:dyDescent="0.25">
      <c r="A54" s="39" t="s">
        <v>51</v>
      </c>
      <c r="B54" s="30"/>
      <c r="C54" s="30"/>
      <c r="D54" s="30"/>
      <c r="E54" s="31"/>
      <c r="F54" s="32"/>
      <c r="G54" s="32"/>
      <c r="H54" s="32"/>
      <c r="I54" s="32"/>
      <c r="K54" s="6" t="s">
        <v>75</v>
      </c>
      <c r="L54" s="7">
        <v>1411</v>
      </c>
      <c r="M54" s="4" t="s">
        <v>127</v>
      </c>
      <c r="N54" s="6" t="s">
        <v>75</v>
      </c>
    </row>
    <row r="55" spans="1:26" ht="15" customHeight="1" x14ac:dyDescent="0.25">
      <c r="A55" s="26" t="s">
        <v>52</v>
      </c>
      <c r="B55" s="55"/>
      <c r="C55" s="55"/>
      <c r="D55" s="55"/>
      <c r="E55" s="31"/>
      <c r="F55" s="32"/>
      <c r="G55" s="32"/>
      <c r="H55" s="32"/>
      <c r="I55" s="32"/>
      <c r="K55" s="6" t="s">
        <v>77</v>
      </c>
      <c r="L55" s="7">
        <v>1412</v>
      </c>
      <c r="M55" s="13" t="s">
        <v>128</v>
      </c>
      <c r="N55" s="6" t="s">
        <v>77</v>
      </c>
    </row>
    <row r="56" spans="1:26" ht="15" customHeight="1" x14ac:dyDescent="0.25">
      <c r="A56" s="30" t="s">
        <v>53</v>
      </c>
      <c r="B56" s="55"/>
      <c r="C56" s="55"/>
      <c r="D56" s="55"/>
      <c r="E56" s="31"/>
      <c r="F56" s="32"/>
      <c r="G56" s="32"/>
      <c r="H56" s="32"/>
      <c r="I56" s="32"/>
      <c r="K56" s="6" t="s">
        <v>77</v>
      </c>
      <c r="L56" s="7">
        <v>1413</v>
      </c>
      <c r="M56" s="13" t="s">
        <v>129</v>
      </c>
      <c r="N56" s="6" t="s">
        <v>77</v>
      </c>
    </row>
    <row r="57" spans="1:26" ht="15" customHeight="1" x14ac:dyDescent="0.25">
      <c r="A57" s="30" t="s">
        <v>54</v>
      </c>
      <c r="B57" s="55"/>
      <c r="C57" s="55"/>
      <c r="D57" s="55"/>
      <c r="E57" s="31"/>
      <c r="F57" s="32"/>
      <c r="G57" s="32"/>
      <c r="H57" s="32"/>
      <c r="I57" s="32"/>
      <c r="K57" s="6" t="s">
        <v>77</v>
      </c>
      <c r="L57" s="7">
        <v>1414</v>
      </c>
      <c r="M57" s="13" t="s">
        <v>130</v>
      </c>
      <c r="N57" s="6" t="s">
        <v>77</v>
      </c>
    </row>
    <row r="58" spans="1:26" ht="15" customHeight="1" x14ac:dyDescent="0.25">
      <c r="A58" s="30" t="s">
        <v>55</v>
      </c>
      <c r="B58" s="55"/>
      <c r="C58" s="55"/>
      <c r="D58" s="55"/>
      <c r="E58" s="31"/>
      <c r="F58" s="32"/>
      <c r="G58" s="32"/>
      <c r="H58" s="32"/>
      <c r="I58" s="32"/>
      <c r="K58" s="6" t="s">
        <v>77</v>
      </c>
      <c r="L58" s="7">
        <v>1419</v>
      </c>
      <c r="M58" s="13" t="s">
        <v>131</v>
      </c>
      <c r="N58" s="6" t="s">
        <v>77</v>
      </c>
    </row>
    <row r="59" spans="1:26" ht="15" customHeight="1" x14ac:dyDescent="0.25">
      <c r="A59" s="30" t="s">
        <v>56</v>
      </c>
      <c r="B59" s="30"/>
      <c r="C59" s="30"/>
      <c r="D59" s="30"/>
      <c r="E59" s="31"/>
      <c r="F59" s="32"/>
      <c r="G59" s="32"/>
      <c r="H59" s="32"/>
      <c r="I59" s="32"/>
      <c r="K59" s="6" t="s">
        <v>77</v>
      </c>
      <c r="L59" s="7">
        <v>1420</v>
      </c>
      <c r="M59" s="13" t="s">
        <v>132</v>
      </c>
      <c r="N59" s="6" t="s">
        <v>77</v>
      </c>
    </row>
    <row r="60" spans="1:26" ht="15" customHeight="1" x14ac:dyDescent="0.25">
      <c r="A60" s="30" t="s">
        <v>57</v>
      </c>
      <c r="B60" s="55"/>
      <c r="C60" s="55"/>
      <c r="D60" s="55"/>
      <c r="E60" s="31"/>
      <c r="F60" s="32"/>
      <c r="G60" s="32"/>
      <c r="H60" s="32"/>
      <c r="I60" s="32"/>
      <c r="K60" s="6" t="s">
        <v>77</v>
      </c>
      <c r="L60" s="7">
        <v>1431</v>
      </c>
      <c r="M60" s="13" t="s">
        <v>133</v>
      </c>
      <c r="N60" s="6" t="s">
        <v>77</v>
      </c>
    </row>
    <row r="61" spans="1:26" ht="15" customHeight="1" x14ac:dyDescent="0.25">
      <c r="A61" s="30" t="s">
        <v>58</v>
      </c>
      <c r="B61" s="55"/>
      <c r="C61" s="55"/>
      <c r="D61" s="55"/>
      <c r="E61" s="31"/>
      <c r="F61" s="32"/>
      <c r="G61" s="32"/>
      <c r="H61" s="32"/>
      <c r="I61" s="32"/>
      <c r="K61" s="6" t="s">
        <v>77</v>
      </c>
      <c r="L61" s="7">
        <v>1439</v>
      </c>
      <c r="M61" s="13" t="s">
        <v>134</v>
      </c>
      <c r="N61" s="6" t="s">
        <v>77</v>
      </c>
    </row>
    <row r="62" spans="1:26" ht="15" x14ac:dyDescent="0.25">
      <c r="A62" s="39" t="s">
        <v>59</v>
      </c>
      <c r="B62" s="30"/>
      <c r="C62" s="30"/>
      <c r="D62" s="30"/>
      <c r="E62" s="31"/>
      <c r="F62" s="32"/>
      <c r="G62" s="32"/>
      <c r="H62" s="32"/>
      <c r="I62" s="32"/>
      <c r="K62" s="6" t="s">
        <v>77</v>
      </c>
      <c r="L62" s="7">
        <v>1511</v>
      </c>
      <c r="M62" s="13" t="s">
        <v>135</v>
      </c>
      <c r="N62" s="6" t="s">
        <v>77</v>
      </c>
    </row>
    <row r="63" spans="1:26" ht="15" customHeight="1" x14ac:dyDescent="0.25">
      <c r="A63" s="30" t="s">
        <v>60</v>
      </c>
      <c r="B63" s="55"/>
      <c r="C63" s="55"/>
      <c r="D63" s="55"/>
      <c r="E63" s="31"/>
      <c r="F63" s="32"/>
      <c r="G63" s="32"/>
      <c r="H63" s="32"/>
      <c r="I63" s="32"/>
      <c r="K63" s="6" t="s">
        <v>77</v>
      </c>
      <c r="L63" s="7">
        <v>1512</v>
      </c>
      <c r="M63" s="13" t="s">
        <v>136</v>
      </c>
      <c r="N63" s="6" t="s">
        <v>77</v>
      </c>
    </row>
    <row r="64" spans="1:26" ht="15" customHeight="1" x14ac:dyDescent="0.25">
      <c r="A64" s="30" t="s">
        <v>61</v>
      </c>
      <c r="B64" s="55"/>
      <c r="C64" s="55"/>
      <c r="D64" s="55"/>
      <c r="E64" s="31"/>
      <c r="F64" s="32"/>
      <c r="G64" s="32"/>
      <c r="H64" s="32"/>
      <c r="I64" s="32"/>
      <c r="K64" s="6" t="s">
        <v>77</v>
      </c>
      <c r="L64" s="7">
        <v>1520</v>
      </c>
      <c r="M64" s="13" t="s">
        <v>137</v>
      </c>
      <c r="N64" s="6" t="s">
        <v>77</v>
      </c>
    </row>
    <row r="65" spans="1:26" ht="30" x14ac:dyDescent="0.25">
      <c r="A65" s="40" t="s">
        <v>62</v>
      </c>
      <c r="B65" s="57"/>
      <c r="C65" s="57"/>
      <c r="D65" s="57"/>
      <c r="E65" s="31"/>
      <c r="F65" s="32"/>
      <c r="G65" s="32"/>
      <c r="H65" s="32"/>
      <c r="I65" s="32"/>
      <c r="K65" s="6" t="s">
        <v>75</v>
      </c>
      <c r="L65" s="7">
        <v>1610</v>
      </c>
      <c r="M65" s="4" t="s">
        <v>138</v>
      </c>
      <c r="N65" s="6" t="s">
        <v>75</v>
      </c>
    </row>
    <row r="66" spans="1:26" ht="15" customHeight="1" x14ac:dyDescent="0.25">
      <c r="A66" s="30" t="s">
        <v>63</v>
      </c>
      <c r="B66" s="55"/>
      <c r="C66" s="55"/>
      <c r="D66" s="55"/>
      <c r="E66" s="31"/>
      <c r="F66" s="32"/>
      <c r="G66" s="32"/>
      <c r="H66" s="32"/>
      <c r="I66" s="32"/>
      <c r="K66" s="6" t="s">
        <v>75</v>
      </c>
      <c r="L66" s="7">
        <v>1621</v>
      </c>
      <c r="M66" s="4" t="s">
        <v>139</v>
      </c>
      <c r="N66" s="6" t="s">
        <v>75</v>
      </c>
    </row>
    <row r="67" spans="1:26" ht="15" x14ac:dyDescent="0.25">
      <c r="A67" s="39" t="s">
        <v>64</v>
      </c>
      <c r="B67" s="30"/>
      <c r="C67" s="30"/>
      <c r="D67" s="30"/>
      <c r="E67" s="31"/>
      <c r="F67" s="32"/>
      <c r="G67" s="32"/>
      <c r="H67" s="32"/>
      <c r="I67" s="32"/>
      <c r="K67" s="6" t="s">
        <v>77</v>
      </c>
      <c r="L67" s="7">
        <v>1622</v>
      </c>
      <c r="M67" s="13" t="s">
        <v>140</v>
      </c>
      <c r="N67" s="6" t="s">
        <v>77</v>
      </c>
    </row>
    <row r="68" spans="1:26" ht="15" customHeight="1" x14ac:dyDescent="0.25">
      <c r="A68" s="30" t="s">
        <v>65</v>
      </c>
      <c r="B68" s="55"/>
      <c r="C68" s="55"/>
      <c r="D68" s="55"/>
      <c r="E68" s="31"/>
      <c r="F68" s="32"/>
      <c r="G68" s="32"/>
      <c r="H68" s="32"/>
      <c r="I68" s="32"/>
      <c r="K68" s="6" t="s">
        <v>77</v>
      </c>
      <c r="L68" s="7">
        <v>1623</v>
      </c>
      <c r="M68" s="13" t="s">
        <v>141</v>
      </c>
      <c r="N68" s="6" t="s">
        <v>77</v>
      </c>
    </row>
    <row r="69" spans="1:26" ht="15" customHeight="1" x14ac:dyDescent="0.25">
      <c r="A69" s="41" t="s">
        <v>66</v>
      </c>
      <c r="B69" s="42">
        <f>B55+B56+B57+B58+B60+B61-B63-B64-B65-B66-B68</f>
        <v>0</v>
      </c>
      <c r="C69" s="42">
        <f t="shared" ref="C69:D69" si="0">C55+C56+C57+C58+C60+C61-C63-C64-C65-C66-C68</f>
        <v>0</v>
      </c>
      <c r="D69" s="42">
        <f t="shared" si="0"/>
        <v>0</v>
      </c>
      <c r="E69" s="31"/>
      <c r="F69" s="32"/>
      <c r="G69" s="32"/>
      <c r="H69" s="32"/>
      <c r="I69" s="32"/>
      <c r="K69" s="6" t="s">
        <v>77</v>
      </c>
      <c r="L69" s="7">
        <v>1624</v>
      </c>
      <c r="M69" s="13" t="s">
        <v>142</v>
      </c>
      <c r="N69" s="6" t="s">
        <v>77</v>
      </c>
    </row>
    <row r="70" spans="1:26" s="2" customFormat="1" ht="15" x14ac:dyDescent="0.25">
      <c r="A70" s="50" t="s">
        <v>67</v>
      </c>
      <c r="B70" s="43"/>
      <c r="C70" s="43"/>
      <c r="D70" s="43"/>
      <c r="E70" s="43"/>
      <c r="F70" s="43"/>
      <c r="G70" s="43"/>
      <c r="H70" s="43"/>
      <c r="I70" s="43"/>
      <c r="K70" s="20" t="s">
        <v>77</v>
      </c>
      <c r="L70" s="21">
        <v>1629</v>
      </c>
      <c r="M70" s="24" t="s">
        <v>143</v>
      </c>
      <c r="N70" s="20" t="s">
        <v>77</v>
      </c>
      <c r="O70" s="25"/>
      <c r="P70" s="25"/>
      <c r="Q70" s="25"/>
      <c r="R70" s="25"/>
      <c r="S70" s="25"/>
      <c r="T70" s="25"/>
      <c r="U70" s="25"/>
      <c r="V70" s="25"/>
      <c r="W70" s="25"/>
      <c r="X70" s="25"/>
      <c r="Y70" s="25"/>
      <c r="Z70" s="25"/>
    </row>
    <row r="71" spans="1:26" ht="15" x14ac:dyDescent="0.25">
      <c r="A71" s="44" t="s">
        <v>68</v>
      </c>
      <c r="B71" s="58"/>
      <c r="C71" s="33"/>
      <c r="D71" s="33"/>
      <c r="E71" s="33"/>
      <c r="F71" s="33"/>
      <c r="G71" s="33"/>
      <c r="H71" s="33"/>
      <c r="I71" s="33"/>
      <c r="K71" s="6" t="s">
        <v>75</v>
      </c>
      <c r="L71" s="7">
        <v>1711</v>
      </c>
      <c r="M71" s="4" t="s">
        <v>144</v>
      </c>
      <c r="N71" s="6" t="s">
        <v>75</v>
      </c>
    </row>
    <row r="72" spans="1:26" ht="15" x14ac:dyDescent="0.25">
      <c r="A72" s="30"/>
      <c r="B72" s="34" t="str">
        <f>IF($B$71="SI","2014","")</f>
        <v/>
      </c>
      <c r="C72" s="35" t="str">
        <f>IF($B$71="SI","2015","")</f>
        <v/>
      </c>
      <c r="D72" s="35" t="str">
        <f>IF($B$71="SI","2016","")</f>
        <v/>
      </c>
      <c r="E72" s="33"/>
      <c r="F72" s="33"/>
      <c r="G72" s="33"/>
      <c r="H72" s="33"/>
      <c r="I72" s="33"/>
      <c r="K72" s="6" t="s">
        <v>75</v>
      </c>
      <c r="L72" s="7">
        <v>1712</v>
      </c>
      <c r="M72" s="4" t="s">
        <v>145</v>
      </c>
      <c r="N72" s="6" t="s">
        <v>75</v>
      </c>
    </row>
    <row r="73" spans="1:26" ht="15" customHeight="1" x14ac:dyDescent="0.25">
      <c r="A73" s="44" t="str">
        <f>IF($B$71="SI","Quantità di energia autoprodotta per lo svolgimento della propria attività  (kWh)","")</f>
        <v/>
      </c>
      <c r="B73" s="56"/>
      <c r="C73" s="56"/>
      <c r="D73" s="56"/>
      <c r="E73" s="33"/>
      <c r="F73" s="33"/>
      <c r="G73" s="33"/>
      <c r="H73" s="33"/>
      <c r="I73" s="33"/>
      <c r="K73" s="6" t="s">
        <v>77</v>
      </c>
      <c r="L73" s="7">
        <v>1721</v>
      </c>
      <c r="M73" s="13" t="s">
        <v>146</v>
      </c>
      <c r="N73" s="6" t="s">
        <v>77</v>
      </c>
    </row>
    <row r="74" spans="1:26" ht="15" customHeight="1" x14ac:dyDescent="0.25">
      <c r="A74" s="44" t="str">
        <f>IF($B$71="SI","Codice autoproduttore (Licenza Dogane)","")</f>
        <v/>
      </c>
      <c r="B74" s="53"/>
      <c r="C74" s="45"/>
      <c r="D74" s="46"/>
      <c r="E74" s="33"/>
      <c r="F74" s="33"/>
      <c r="G74" s="33"/>
      <c r="H74" s="33"/>
      <c r="I74" s="33"/>
      <c r="K74" s="6" t="s">
        <v>75</v>
      </c>
      <c r="L74" s="7">
        <v>1722</v>
      </c>
      <c r="M74" s="4" t="s">
        <v>147</v>
      </c>
      <c r="N74" s="6" t="s">
        <v>75</v>
      </c>
    </row>
    <row r="75" spans="1:26" ht="15" x14ac:dyDescent="0.25">
      <c r="A75" s="44" t="s">
        <v>69</v>
      </c>
      <c r="B75" s="59"/>
      <c r="C75" s="47"/>
      <c r="D75" s="48"/>
      <c r="E75" s="33"/>
      <c r="F75" s="33"/>
      <c r="G75" s="33"/>
      <c r="H75" s="33"/>
      <c r="I75" s="33"/>
      <c r="K75" s="6" t="s">
        <v>77</v>
      </c>
      <c r="L75" s="7">
        <v>1723</v>
      </c>
      <c r="M75" s="13" t="s">
        <v>148</v>
      </c>
      <c r="N75" s="6" t="s">
        <v>77</v>
      </c>
    </row>
    <row r="76" spans="1:26" ht="15" x14ac:dyDescent="0.25">
      <c r="A76" s="44"/>
      <c r="B76" s="34" t="str">
        <f>IF($B$75="SI","2014","")</f>
        <v/>
      </c>
      <c r="C76" s="35" t="str">
        <f>IF($B$75="SI","2015","")</f>
        <v/>
      </c>
      <c r="D76" s="35" t="str">
        <f>IF($B$75="SI","2016","")</f>
        <v/>
      </c>
      <c r="E76" s="33"/>
      <c r="F76" s="33"/>
      <c r="G76" s="33"/>
      <c r="H76" s="33"/>
      <c r="I76" s="33"/>
      <c r="K76" s="6" t="s">
        <v>77</v>
      </c>
      <c r="L76" s="7">
        <v>1724</v>
      </c>
      <c r="M76" s="13" t="s">
        <v>149</v>
      </c>
      <c r="N76" s="6" t="s">
        <v>77</v>
      </c>
    </row>
    <row r="77" spans="1:26" ht="15" customHeight="1" x14ac:dyDescent="0.25">
      <c r="A77" s="44" t="str">
        <f>IF($B$75="SI","Quantità di energia prelevata  (kWh)","")</f>
        <v/>
      </c>
      <c r="B77" s="56"/>
      <c r="C77" s="56"/>
      <c r="D77" s="56"/>
      <c r="E77" s="33"/>
      <c r="F77" s="33"/>
      <c r="G77" s="33"/>
      <c r="H77" s="33"/>
      <c r="I77" s="33"/>
      <c r="K77" s="6" t="s">
        <v>77</v>
      </c>
      <c r="L77" s="7">
        <v>1729</v>
      </c>
      <c r="M77" s="13" t="s">
        <v>150</v>
      </c>
      <c r="N77" s="6" t="s">
        <v>77</v>
      </c>
    </row>
    <row r="78" spans="1:26" ht="15" customHeight="1" x14ac:dyDescent="0.25">
      <c r="A78" s="44" t="str">
        <f>IF($B$75="SI","Costo effettivo di acquisto (€)","")</f>
        <v/>
      </c>
      <c r="B78" s="55"/>
      <c r="C78" s="55"/>
      <c r="D78" s="55"/>
      <c r="E78" s="33"/>
      <c r="F78" s="33"/>
      <c r="G78" s="33"/>
      <c r="H78" s="33"/>
      <c r="I78" s="33"/>
      <c r="K78" s="6" t="s">
        <v>77</v>
      </c>
      <c r="L78" s="7">
        <v>1813</v>
      </c>
      <c r="M78" s="13" t="s">
        <v>151</v>
      </c>
      <c r="N78" s="6" t="s">
        <v>77</v>
      </c>
    </row>
    <row r="79" spans="1:26" ht="15" customHeight="1" x14ac:dyDescent="0.25">
      <c r="A79" s="44" t="str">
        <f>+IF($B$75="SI","Partita IVA titolare del RIU","")</f>
        <v/>
      </c>
      <c r="B79" s="60"/>
      <c r="C79" s="45"/>
      <c r="D79" s="46"/>
      <c r="E79" s="33"/>
      <c r="F79" s="33"/>
      <c r="G79" s="33"/>
      <c r="H79" s="33"/>
      <c r="I79" s="33"/>
      <c r="K79" s="6" t="s">
        <v>77</v>
      </c>
      <c r="L79" s="7">
        <v>1910</v>
      </c>
      <c r="M79" s="13" t="s">
        <v>152</v>
      </c>
      <c r="N79" s="6" t="s">
        <v>77</v>
      </c>
    </row>
    <row r="80" spans="1:26" ht="15" customHeight="1" x14ac:dyDescent="0.25">
      <c r="A80" s="44" t="str">
        <f>+IF($B$75="SI","POD RIU","")</f>
        <v/>
      </c>
      <c r="B80" s="53"/>
      <c r="C80" s="31"/>
      <c r="D80" s="32"/>
      <c r="E80" s="33"/>
      <c r="F80" s="33"/>
      <c r="G80" s="33"/>
      <c r="H80" s="33"/>
      <c r="I80" s="33"/>
      <c r="K80" s="6" t="s">
        <v>75</v>
      </c>
      <c r="L80" s="7">
        <v>1920</v>
      </c>
      <c r="M80" s="4" t="s">
        <v>153</v>
      </c>
      <c r="N80" s="6" t="s">
        <v>75</v>
      </c>
    </row>
    <row r="81" spans="11:14" x14ac:dyDescent="0.2">
      <c r="K81" s="6" t="s">
        <v>75</v>
      </c>
      <c r="L81" s="7">
        <v>2011</v>
      </c>
      <c r="M81" s="4" t="s">
        <v>154</v>
      </c>
      <c r="N81" s="6" t="s">
        <v>75</v>
      </c>
    </row>
    <row r="82" spans="11:14" x14ac:dyDescent="0.2">
      <c r="K82" s="6" t="s">
        <v>75</v>
      </c>
      <c r="L82" s="7">
        <v>2012</v>
      </c>
      <c r="M82" s="4" t="s">
        <v>155</v>
      </c>
      <c r="N82" s="6" t="s">
        <v>75</v>
      </c>
    </row>
    <row r="83" spans="11:14" x14ac:dyDescent="0.2">
      <c r="K83" s="6" t="s">
        <v>75</v>
      </c>
      <c r="L83" s="7">
        <v>2013</v>
      </c>
      <c r="M83" s="4" t="s">
        <v>156</v>
      </c>
      <c r="N83" s="6" t="s">
        <v>75</v>
      </c>
    </row>
    <row r="84" spans="11:14" x14ac:dyDescent="0.2">
      <c r="K84" s="6" t="s">
        <v>75</v>
      </c>
      <c r="L84" s="7">
        <v>2014</v>
      </c>
      <c r="M84" s="4" t="s">
        <v>157</v>
      </c>
      <c r="N84" s="6" t="s">
        <v>75</v>
      </c>
    </row>
    <row r="85" spans="11:14" x14ac:dyDescent="0.2">
      <c r="K85" s="6" t="s">
        <v>75</v>
      </c>
      <c r="L85" s="7">
        <v>2015</v>
      </c>
      <c r="M85" s="4" t="s">
        <v>158</v>
      </c>
      <c r="N85" s="6" t="s">
        <v>75</v>
      </c>
    </row>
    <row r="86" spans="11:14" x14ac:dyDescent="0.2">
      <c r="K86" s="6" t="s">
        <v>75</v>
      </c>
      <c r="L86" s="7">
        <v>2016</v>
      </c>
      <c r="M86" s="4" t="s">
        <v>159</v>
      </c>
      <c r="N86" s="6" t="s">
        <v>75</v>
      </c>
    </row>
    <row r="87" spans="11:14" x14ac:dyDescent="0.2">
      <c r="K87" s="6" t="s">
        <v>75</v>
      </c>
      <c r="L87" s="7">
        <v>2017</v>
      </c>
      <c r="M87" s="4" t="s">
        <v>160</v>
      </c>
      <c r="N87" s="6" t="s">
        <v>75</v>
      </c>
    </row>
    <row r="88" spans="11:14" x14ac:dyDescent="0.2">
      <c r="K88" s="6" t="s">
        <v>77</v>
      </c>
      <c r="L88" s="7">
        <v>2020</v>
      </c>
      <c r="M88" s="13" t="s">
        <v>161</v>
      </c>
      <c r="N88" s="6" t="s">
        <v>77</v>
      </c>
    </row>
    <row r="89" spans="11:14" x14ac:dyDescent="0.2">
      <c r="K89" s="6" t="s">
        <v>77</v>
      </c>
      <c r="L89" s="7">
        <v>2030</v>
      </c>
      <c r="M89" s="13" t="s">
        <v>162</v>
      </c>
      <c r="N89" s="6" t="s">
        <v>77</v>
      </c>
    </row>
    <row r="90" spans="11:14" x14ac:dyDescent="0.2">
      <c r="K90" s="6" t="s">
        <v>77</v>
      </c>
      <c r="L90" s="7">
        <v>2041</v>
      </c>
      <c r="M90" s="13" t="s">
        <v>163</v>
      </c>
      <c r="N90" s="6" t="s">
        <v>77</v>
      </c>
    </row>
    <row r="91" spans="11:14" x14ac:dyDescent="0.2">
      <c r="K91" s="6" t="s">
        <v>77</v>
      </c>
      <c r="L91" s="7">
        <v>2042</v>
      </c>
      <c r="M91" s="13" t="s">
        <v>164</v>
      </c>
      <c r="N91" s="6" t="s">
        <v>77</v>
      </c>
    </row>
    <row r="92" spans="11:14" x14ac:dyDescent="0.2">
      <c r="K92" s="6" t="s">
        <v>77</v>
      </c>
      <c r="L92" s="7">
        <v>2051</v>
      </c>
      <c r="M92" s="13" t="s">
        <v>165</v>
      </c>
      <c r="N92" s="6" t="s">
        <v>77</v>
      </c>
    </row>
    <row r="93" spans="11:14" x14ac:dyDescent="0.2">
      <c r="K93" s="6" t="s">
        <v>77</v>
      </c>
      <c r="L93" s="7">
        <v>2052</v>
      </c>
      <c r="M93" s="13" t="s">
        <v>166</v>
      </c>
      <c r="N93" s="6" t="s">
        <v>77</v>
      </c>
    </row>
    <row r="94" spans="11:14" x14ac:dyDescent="0.2">
      <c r="K94" s="6" t="s">
        <v>77</v>
      </c>
      <c r="L94" s="7">
        <v>2053</v>
      </c>
      <c r="M94" s="13" t="s">
        <v>167</v>
      </c>
      <c r="N94" s="6" t="s">
        <v>77</v>
      </c>
    </row>
    <row r="95" spans="11:14" x14ac:dyDescent="0.2">
      <c r="K95" s="6" t="s">
        <v>77</v>
      </c>
      <c r="L95" s="7">
        <v>2059</v>
      </c>
      <c r="M95" s="13" t="s">
        <v>168</v>
      </c>
      <c r="N95" s="6" t="s">
        <v>77</v>
      </c>
    </row>
    <row r="96" spans="11:14" x14ac:dyDescent="0.2">
      <c r="K96" s="6" t="s">
        <v>75</v>
      </c>
      <c r="L96" s="7">
        <v>2060</v>
      </c>
      <c r="M96" s="4" t="s">
        <v>169</v>
      </c>
      <c r="N96" s="6" t="s">
        <v>75</v>
      </c>
    </row>
    <row r="97" spans="11:14" x14ac:dyDescent="0.2">
      <c r="K97" s="6" t="s">
        <v>75</v>
      </c>
      <c r="L97" s="7">
        <v>2110</v>
      </c>
      <c r="M97" s="4" t="s">
        <v>170</v>
      </c>
      <c r="N97" s="6" t="s">
        <v>75</v>
      </c>
    </row>
    <row r="98" spans="11:14" x14ac:dyDescent="0.2">
      <c r="K98" s="6" t="s">
        <v>77</v>
      </c>
      <c r="L98" s="7">
        <v>2120</v>
      </c>
      <c r="M98" s="13" t="s">
        <v>171</v>
      </c>
      <c r="N98" s="6" t="s">
        <v>77</v>
      </c>
    </row>
    <row r="99" spans="11:14" x14ac:dyDescent="0.2">
      <c r="K99" s="6" t="s">
        <v>77</v>
      </c>
      <c r="L99" s="7">
        <v>2211</v>
      </c>
      <c r="M99" s="13" t="s">
        <v>172</v>
      </c>
      <c r="N99" s="6" t="s">
        <v>77</v>
      </c>
    </row>
    <row r="100" spans="11:14" x14ac:dyDescent="0.2">
      <c r="K100" s="6" t="s">
        <v>77</v>
      </c>
      <c r="L100" s="7">
        <v>2219</v>
      </c>
      <c r="M100" s="13" t="s">
        <v>173</v>
      </c>
      <c r="N100" s="6" t="s">
        <v>77</v>
      </c>
    </row>
    <row r="101" spans="11:14" x14ac:dyDescent="0.2">
      <c r="K101" s="6" t="s">
        <v>75</v>
      </c>
      <c r="L101" s="7">
        <v>2221</v>
      </c>
      <c r="M101" s="4" t="s">
        <v>174</v>
      </c>
      <c r="N101" s="6" t="s">
        <v>75</v>
      </c>
    </row>
    <row r="102" spans="11:14" x14ac:dyDescent="0.2">
      <c r="K102" s="6" t="s">
        <v>75</v>
      </c>
      <c r="L102" s="7">
        <v>2222</v>
      </c>
      <c r="M102" s="4" t="s">
        <v>175</v>
      </c>
      <c r="N102" s="6" t="s">
        <v>75</v>
      </c>
    </row>
    <row r="103" spans="11:14" x14ac:dyDescent="0.2">
      <c r="K103" s="6" t="s">
        <v>77</v>
      </c>
      <c r="L103" s="7">
        <v>2223</v>
      </c>
      <c r="M103" s="13" t="s">
        <v>176</v>
      </c>
      <c r="N103" s="6" t="s">
        <v>77</v>
      </c>
    </row>
    <row r="104" spans="11:14" x14ac:dyDescent="0.2">
      <c r="K104" s="6" t="s">
        <v>77</v>
      </c>
      <c r="L104" s="7">
        <v>2229</v>
      </c>
      <c r="M104" s="4" t="s">
        <v>177</v>
      </c>
      <c r="N104" s="6" t="s">
        <v>77</v>
      </c>
    </row>
    <row r="105" spans="11:14" x14ac:dyDescent="0.2">
      <c r="K105" s="6" t="s">
        <v>75</v>
      </c>
      <c r="L105" s="7">
        <v>2311</v>
      </c>
      <c r="M105" s="4" t="s">
        <v>178</v>
      </c>
      <c r="N105" s="6" t="s">
        <v>75</v>
      </c>
    </row>
    <row r="106" spans="11:14" x14ac:dyDescent="0.2">
      <c r="K106" s="6" t="s">
        <v>75</v>
      </c>
      <c r="L106" s="7">
        <v>2312</v>
      </c>
      <c r="M106" s="4" t="s">
        <v>179</v>
      </c>
      <c r="N106" s="6" t="s">
        <v>75</v>
      </c>
    </row>
    <row r="107" spans="11:14" x14ac:dyDescent="0.2">
      <c r="K107" s="6" t="s">
        <v>75</v>
      </c>
      <c r="L107" s="7">
        <v>2313</v>
      </c>
      <c r="M107" s="4" t="s">
        <v>180</v>
      </c>
      <c r="N107" s="6" t="s">
        <v>75</v>
      </c>
    </row>
    <row r="108" spans="11:14" x14ac:dyDescent="0.2">
      <c r="K108" s="6" t="s">
        <v>75</v>
      </c>
      <c r="L108" s="7">
        <v>2314</v>
      </c>
      <c r="M108" s="4" t="s">
        <v>181</v>
      </c>
      <c r="N108" s="6" t="s">
        <v>75</v>
      </c>
    </row>
    <row r="109" spans="11:14" x14ac:dyDescent="0.2">
      <c r="K109" s="6" t="s">
        <v>75</v>
      </c>
      <c r="L109" s="7">
        <v>2319</v>
      </c>
      <c r="M109" s="4" t="s">
        <v>182</v>
      </c>
      <c r="N109" s="6" t="s">
        <v>75</v>
      </c>
    </row>
    <row r="110" spans="11:14" x14ac:dyDescent="0.2">
      <c r="K110" s="6" t="s">
        <v>75</v>
      </c>
      <c r="L110" s="7">
        <v>2320</v>
      </c>
      <c r="M110" s="4" t="s">
        <v>183</v>
      </c>
      <c r="N110" s="6" t="s">
        <v>75</v>
      </c>
    </row>
    <row r="111" spans="11:14" x14ac:dyDescent="0.2">
      <c r="K111" s="6" t="s">
        <v>75</v>
      </c>
      <c r="L111" s="7">
        <v>2331</v>
      </c>
      <c r="M111" s="4" t="s">
        <v>184</v>
      </c>
      <c r="N111" s="6" t="s">
        <v>75</v>
      </c>
    </row>
    <row r="112" spans="11:14" x14ac:dyDescent="0.2">
      <c r="K112" s="6" t="s">
        <v>75</v>
      </c>
      <c r="L112" s="7">
        <v>2332</v>
      </c>
      <c r="M112" s="4" t="s">
        <v>185</v>
      </c>
      <c r="N112" s="6" t="s">
        <v>75</v>
      </c>
    </row>
    <row r="113" spans="11:14" x14ac:dyDescent="0.2">
      <c r="K113" s="6" t="s">
        <v>77</v>
      </c>
      <c r="L113" s="7">
        <v>2341</v>
      </c>
      <c r="M113" s="4" t="s">
        <v>186</v>
      </c>
      <c r="N113" s="6" t="s">
        <v>77</v>
      </c>
    </row>
    <row r="114" spans="11:14" x14ac:dyDescent="0.2">
      <c r="K114" s="6" t="s">
        <v>75</v>
      </c>
      <c r="L114" s="7">
        <v>2342</v>
      </c>
      <c r="M114" s="4" t="s">
        <v>187</v>
      </c>
      <c r="N114" s="6" t="s">
        <v>75</v>
      </c>
    </row>
    <row r="115" spans="11:14" x14ac:dyDescent="0.2">
      <c r="K115" s="6" t="s">
        <v>75</v>
      </c>
      <c r="L115" s="7">
        <v>2343</v>
      </c>
      <c r="M115" s="4" t="s">
        <v>188</v>
      </c>
      <c r="N115" s="6" t="s">
        <v>75</v>
      </c>
    </row>
    <row r="116" spans="11:14" x14ac:dyDescent="0.2">
      <c r="K116" s="6" t="s">
        <v>77</v>
      </c>
      <c r="L116" s="7">
        <v>2344</v>
      </c>
      <c r="M116" s="4" t="s">
        <v>189</v>
      </c>
      <c r="N116" s="6" t="s">
        <v>77</v>
      </c>
    </row>
    <row r="117" spans="11:14" x14ac:dyDescent="0.2">
      <c r="K117" s="6" t="s">
        <v>75</v>
      </c>
      <c r="L117" s="7">
        <v>2349</v>
      </c>
      <c r="M117" s="4" t="s">
        <v>190</v>
      </c>
      <c r="N117" s="6" t="s">
        <v>75</v>
      </c>
    </row>
    <row r="118" spans="11:14" x14ac:dyDescent="0.2">
      <c r="K118" s="6" t="s">
        <v>75</v>
      </c>
      <c r="L118" s="7">
        <v>2351</v>
      </c>
      <c r="M118" s="4" t="s">
        <v>191</v>
      </c>
      <c r="N118" s="6" t="s">
        <v>75</v>
      </c>
    </row>
    <row r="119" spans="11:14" x14ac:dyDescent="0.2">
      <c r="K119" s="6" t="s">
        <v>75</v>
      </c>
      <c r="L119" s="7">
        <v>2352</v>
      </c>
      <c r="M119" s="4" t="s">
        <v>192</v>
      </c>
      <c r="N119" s="6" t="s">
        <v>75</v>
      </c>
    </row>
    <row r="120" spans="11:14" x14ac:dyDescent="0.2">
      <c r="K120" s="6" t="s">
        <v>77</v>
      </c>
      <c r="L120" s="7">
        <v>2362</v>
      </c>
      <c r="M120" s="4" t="s">
        <v>193</v>
      </c>
      <c r="N120" s="6" t="s">
        <v>77</v>
      </c>
    </row>
    <row r="121" spans="11:14" x14ac:dyDescent="0.2">
      <c r="K121" s="6" t="s">
        <v>77</v>
      </c>
      <c r="L121" s="7">
        <v>2365</v>
      </c>
      <c r="M121" s="4" t="s">
        <v>194</v>
      </c>
      <c r="N121" s="6" t="s">
        <v>77</v>
      </c>
    </row>
    <row r="122" spans="11:14" x14ac:dyDescent="0.2">
      <c r="K122" s="6" t="s">
        <v>77</v>
      </c>
      <c r="L122" s="7">
        <v>2369</v>
      </c>
      <c r="M122" s="4" t="s">
        <v>195</v>
      </c>
      <c r="N122" s="6" t="s">
        <v>77</v>
      </c>
    </row>
    <row r="123" spans="11:14" x14ac:dyDescent="0.2">
      <c r="K123" s="6" t="s">
        <v>77</v>
      </c>
      <c r="L123" s="7">
        <v>2370</v>
      </c>
      <c r="M123" s="4" t="s">
        <v>196</v>
      </c>
      <c r="N123" s="6" t="s">
        <v>77</v>
      </c>
    </row>
    <row r="124" spans="11:14" x14ac:dyDescent="0.2">
      <c r="K124" s="6" t="s">
        <v>77</v>
      </c>
      <c r="L124" s="7">
        <v>2391</v>
      </c>
      <c r="M124" s="4" t="s">
        <v>197</v>
      </c>
      <c r="N124" s="6" t="s">
        <v>77</v>
      </c>
    </row>
    <row r="125" spans="11:14" x14ac:dyDescent="0.2">
      <c r="K125" s="6" t="s">
        <v>75</v>
      </c>
      <c r="L125" s="7">
        <v>2399</v>
      </c>
      <c r="M125" s="4" t="s">
        <v>198</v>
      </c>
      <c r="N125" s="6" t="s">
        <v>75</v>
      </c>
    </row>
    <row r="126" spans="11:14" x14ac:dyDescent="0.2">
      <c r="K126" s="6" t="s">
        <v>75</v>
      </c>
      <c r="L126" s="7">
        <v>2410</v>
      </c>
      <c r="M126" s="4" t="s">
        <v>199</v>
      </c>
      <c r="N126" s="6" t="s">
        <v>75</v>
      </c>
    </row>
    <row r="127" spans="11:14" x14ac:dyDescent="0.2">
      <c r="K127" s="6" t="s">
        <v>75</v>
      </c>
      <c r="L127" s="7">
        <v>2420</v>
      </c>
      <c r="M127" s="4" t="s">
        <v>200</v>
      </c>
      <c r="N127" s="6" t="s">
        <v>75</v>
      </c>
    </row>
    <row r="128" spans="11:14" x14ac:dyDescent="0.2">
      <c r="K128" s="6" t="s">
        <v>75</v>
      </c>
      <c r="L128" s="7">
        <v>2431</v>
      </c>
      <c r="M128" s="4" t="s">
        <v>201</v>
      </c>
      <c r="N128" s="6" t="s">
        <v>75</v>
      </c>
    </row>
    <row r="129" spans="11:14" x14ac:dyDescent="0.2">
      <c r="K129" s="6" t="s">
        <v>75</v>
      </c>
      <c r="L129" s="7">
        <v>2432</v>
      </c>
      <c r="M129" s="4" t="s">
        <v>202</v>
      </c>
      <c r="N129" s="6" t="s">
        <v>75</v>
      </c>
    </row>
    <row r="130" spans="11:14" x14ac:dyDescent="0.2">
      <c r="K130" s="6" t="s">
        <v>77</v>
      </c>
      <c r="L130" s="7">
        <v>2433</v>
      </c>
      <c r="M130" s="4" t="s">
        <v>203</v>
      </c>
      <c r="N130" s="6" t="s">
        <v>77</v>
      </c>
    </row>
    <row r="131" spans="11:14" x14ac:dyDescent="0.2">
      <c r="K131" s="6" t="s">
        <v>75</v>
      </c>
      <c r="L131" s="7">
        <v>2434</v>
      </c>
      <c r="M131" s="4" t="s">
        <v>204</v>
      </c>
      <c r="N131" s="6" t="s">
        <v>75</v>
      </c>
    </row>
    <row r="132" spans="11:14" x14ac:dyDescent="0.2">
      <c r="K132" s="6" t="s">
        <v>75</v>
      </c>
      <c r="L132" s="7">
        <v>2441</v>
      </c>
      <c r="M132" s="4" t="s">
        <v>205</v>
      </c>
      <c r="N132" s="6" t="s">
        <v>75</v>
      </c>
    </row>
    <row r="133" spans="11:14" x14ac:dyDescent="0.2">
      <c r="K133" s="6" t="s">
        <v>75</v>
      </c>
      <c r="L133" s="7">
        <v>2442</v>
      </c>
      <c r="M133" s="4" t="s">
        <v>206</v>
      </c>
      <c r="N133" s="6" t="s">
        <v>75</v>
      </c>
    </row>
    <row r="134" spans="11:14" x14ac:dyDescent="0.2">
      <c r="K134" s="6" t="s">
        <v>75</v>
      </c>
      <c r="L134" s="7">
        <v>2443</v>
      </c>
      <c r="M134" s="4" t="s">
        <v>207</v>
      </c>
      <c r="N134" s="6" t="s">
        <v>75</v>
      </c>
    </row>
    <row r="135" spans="11:14" x14ac:dyDescent="0.2">
      <c r="K135" s="6" t="s">
        <v>75</v>
      </c>
      <c r="L135" s="7">
        <v>2444</v>
      </c>
      <c r="M135" s="4" t="s">
        <v>208</v>
      </c>
      <c r="N135" s="6" t="s">
        <v>75</v>
      </c>
    </row>
    <row r="136" spans="11:14" x14ac:dyDescent="0.2">
      <c r="K136" s="6" t="s">
        <v>75</v>
      </c>
      <c r="L136" s="7">
        <v>2445</v>
      </c>
      <c r="M136" s="4" t="s">
        <v>209</v>
      </c>
      <c r="N136" s="6" t="s">
        <v>75</v>
      </c>
    </row>
    <row r="137" spans="11:14" x14ac:dyDescent="0.2">
      <c r="K137" s="6" t="s">
        <v>75</v>
      </c>
      <c r="L137" s="7">
        <v>2446</v>
      </c>
      <c r="M137" s="4" t="s">
        <v>210</v>
      </c>
      <c r="N137" s="6" t="s">
        <v>75</v>
      </c>
    </row>
    <row r="138" spans="11:14" x14ac:dyDescent="0.2">
      <c r="K138" s="6" t="s">
        <v>75</v>
      </c>
      <c r="L138" s="16">
        <v>2451</v>
      </c>
      <c r="M138" s="4" t="s">
        <v>211</v>
      </c>
      <c r="N138" s="6" t="s">
        <v>75</v>
      </c>
    </row>
    <row r="139" spans="11:14" x14ac:dyDescent="0.2">
      <c r="K139" s="6" t="s">
        <v>75</v>
      </c>
      <c r="L139" s="16">
        <v>2452</v>
      </c>
      <c r="M139" s="4" t="s">
        <v>211</v>
      </c>
      <c r="N139" s="6" t="s">
        <v>75</v>
      </c>
    </row>
    <row r="140" spans="11:14" x14ac:dyDescent="0.2">
      <c r="K140" s="6" t="s">
        <v>75</v>
      </c>
      <c r="L140" s="16">
        <v>2453</v>
      </c>
      <c r="M140" s="4" t="s">
        <v>211</v>
      </c>
      <c r="N140" s="6" t="s">
        <v>75</v>
      </c>
    </row>
    <row r="141" spans="11:14" x14ac:dyDescent="0.2">
      <c r="K141" s="6" t="s">
        <v>75</v>
      </c>
      <c r="L141" s="16">
        <v>2454</v>
      </c>
      <c r="M141" s="4" t="s">
        <v>211</v>
      </c>
      <c r="N141" s="6" t="s">
        <v>75</v>
      </c>
    </row>
    <row r="142" spans="11:14" x14ac:dyDescent="0.2">
      <c r="K142" s="6" t="s">
        <v>77</v>
      </c>
      <c r="L142" s="7">
        <v>2511</v>
      </c>
      <c r="M142" s="4" t="s">
        <v>212</v>
      </c>
      <c r="N142" s="6" t="s">
        <v>77</v>
      </c>
    </row>
    <row r="143" spans="11:14" x14ac:dyDescent="0.2">
      <c r="K143" s="6" t="s">
        <v>77</v>
      </c>
      <c r="L143" s="7">
        <v>2512</v>
      </c>
      <c r="M143" s="4" t="s">
        <v>213</v>
      </c>
      <c r="N143" s="6" t="s">
        <v>77</v>
      </c>
    </row>
    <row r="144" spans="11:14" x14ac:dyDescent="0.2">
      <c r="K144" s="6" t="s">
        <v>77</v>
      </c>
      <c r="L144" s="7">
        <v>2521</v>
      </c>
      <c r="M144" s="4" t="s">
        <v>214</v>
      </c>
      <c r="N144" s="6" t="s">
        <v>77</v>
      </c>
    </row>
    <row r="145" spans="11:14" x14ac:dyDescent="0.2">
      <c r="K145" s="6" t="s">
        <v>77</v>
      </c>
      <c r="L145" s="7">
        <v>2529</v>
      </c>
      <c r="M145" s="4" t="s">
        <v>215</v>
      </c>
      <c r="N145" s="6" t="s">
        <v>77</v>
      </c>
    </row>
    <row r="146" spans="11:14" x14ac:dyDescent="0.2">
      <c r="K146" s="6" t="s">
        <v>77</v>
      </c>
      <c r="L146" s="7">
        <v>2530</v>
      </c>
      <c r="M146" s="4" t="s">
        <v>216</v>
      </c>
      <c r="N146" s="6" t="s">
        <v>77</v>
      </c>
    </row>
    <row r="147" spans="11:14" x14ac:dyDescent="0.2">
      <c r="K147" s="6" t="s">
        <v>77</v>
      </c>
      <c r="L147" s="7">
        <v>2540</v>
      </c>
      <c r="M147" s="4" t="s">
        <v>217</v>
      </c>
      <c r="N147" s="6" t="s">
        <v>77</v>
      </c>
    </row>
    <row r="148" spans="11:14" x14ac:dyDescent="0.2">
      <c r="K148" s="6" t="s">
        <v>77</v>
      </c>
      <c r="L148" s="7">
        <v>2571</v>
      </c>
      <c r="M148" s="4" t="s">
        <v>218</v>
      </c>
      <c r="N148" s="6" t="s">
        <v>77</v>
      </c>
    </row>
    <row r="149" spans="11:14" x14ac:dyDescent="0.2">
      <c r="K149" s="6" t="s">
        <v>77</v>
      </c>
      <c r="L149" s="7">
        <v>2572</v>
      </c>
      <c r="M149" s="4" t="s">
        <v>219</v>
      </c>
      <c r="N149" s="6" t="s">
        <v>77</v>
      </c>
    </row>
    <row r="150" spans="11:14" x14ac:dyDescent="0.2">
      <c r="K150" s="6" t="s">
        <v>77</v>
      </c>
      <c r="L150" s="7">
        <v>2573</v>
      </c>
      <c r="M150" s="4" t="s">
        <v>220</v>
      </c>
      <c r="N150" s="6" t="s">
        <v>77</v>
      </c>
    </row>
    <row r="151" spans="11:14" x14ac:dyDescent="0.2">
      <c r="K151" s="6" t="s">
        <v>77</v>
      </c>
      <c r="L151" s="7">
        <v>2591</v>
      </c>
      <c r="M151" s="4" t="s">
        <v>221</v>
      </c>
      <c r="N151" s="6" t="s">
        <v>77</v>
      </c>
    </row>
    <row r="152" spans="11:14" x14ac:dyDescent="0.2">
      <c r="K152" s="6" t="s">
        <v>77</v>
      </c>
      <c r="L152" s="7">
        <v>2592</v>
      </c>
      <c r="M152" s="4" t="s">
        <v>222</v>
      </c>
      <c r="N152" s="6" t="s">
        <v>77</v>
      </c>
    </row>
    <row r="153" spans="11:14" x14ac:dyDescent="0.2">
      <c r="K153" s="6" t="s">
        <v>77</v>
      </c>
      <c r="L153" s="7">
        <v>2593</v>
      </c>
      <c r="M153" s="4" t="s">
        <v>223</v>
      </c>
      <c r="N153" s="6" t="s">
        <v>77</v>
      </c>
    </row>
    <row r="154" spans="11:14" x14ac:dyDescent="0.2">
      <c r="K154" s="6" t="s">
        <v>77</v>
      </c>
      <c r="L154" s="7">
        <v>2594</v>
      </c>
      <c r="M154" s="4" t="s">
        <v>224</v>
      </c>
      <c r="N154" s="6" t="s">
        <v>77</v>
      </c>
    </row>
    <row r="155" spans="11:14" x14ac:dyDescent="0.2">
      <c r="K155" s="6" t="s">
        <v>77</v>
      </c>
      <c r="L155" s="7">
        <v>2599</v>
      </c>
      <c r="M155" s="4" t="s">
        <v>225</v>
      </c>
      <c r="N155" s="6" t="s">
        <v>77</v>
      </c>
    </row>
    <row r="156" spans="11:14" x14ac:dyDescent="0.2">
      <c r="K156" s="6" t="s">
        <v>75</v>
      </c>
      <c r="L156" s="7">
        <v>2611</v>
      </c>
      <c r="M156" s="4" t="s">
        <v>226</v>
      </c>
      <c r="N156" s="6" t="s">
        <v>75</v>
      </c>
    </row>
    <row r="157" spans="11:14" x14ac:dyDescent="0.2">
      <c r="K157" s="6" t="s">
        <v>77</v>
      </c>
      <c r="L157" s="7">
        <v>2612</v>
      </c>
      <c r="M157" s="4" t="s">
        <v>227</v>
      </c>
      <c r="N157" s="6" t="s">
        <v>77</v>
      </c>
    </row>
    <row r="158" spans="11:14" x14ac:dyDescent="0.2">
      <c r="K158" s="6" t="s">
        <v>77</v>
      </c>
      <c r="L158" s="7">
        <v>2620</v>
      </c>
      <c r="M158" s="4" t="s">
        <v>228</v>
      </c>
      <c r="N158" s="6" t="s">
        <v>77</v>
      </c>
    </row>
    <row r="159" spans="11:14" x14ac:dyDescent="0.2">
      <c r="K159" s="6" t="s">
        <v>77</v>
      </c>
      <c r="L159" s="7">
        <v>2630</v>
      </c>
      <c r="M159" s="4" t="s">
        <v>229</v>
      </c>
      <c r="N159" s="6" t="s">
        <v>77</v>
      </c>
    </row>
    <row r="160" spans="11:14" x14ac:dyDescent="0.2">
      <c r="K160" s="6" t="s">
        <v>77</v>
      </c>
      <c r="L160" s="7">
        <v>2640</v>
      </c>
      <c r="M160" s="4" t="s">
        <v>230</v>
      </c>
      <c r="N160" s="6" t="s">
        <v>77</v>
      </c>
    </row>
    <row r="161" spans="11:14" x14ac:dyDescent="0.2">
      <c r="K161" s="6" t="s">
        <v>77</v>
      </c>
      <c r="L161" s="7">
        <v>2651</v>
      </c>
      <c r="M161" s="4" t="s">
        <v>231</v>
      </c>
      <c r="N161" s="6" t="s">
        <v>77</v>
      </c>
    </row>
    <row r="162" spans="11:14" x14ac:dyDescent="0.2">
      <c r="K162" s="6" t="s">
        <v>77</v>
      </c>
      <c r="L162" s="7">
        <v>2652</v>
      </c>
      <c r="M162" s="4" t="s">
        <v>232</v>
      </c>
      <c r="N162" s="6" t="s">
        <v>77</v>
      </c>
    </row>
    <row r="163" spans="11:14" x14ac:dyDescent="0.2">
      <c r="K163" s="6" t="s">
        <v>77</v>
      </c>
      <c r="L163" s="7">
        <v>2660</v>
      </c>
      <c r="M163" s="4" t="s">
        <v>233</v>
      </c>
      <c r="N163" s="6" t="s">
        <v>77</v>
      </c>
    </row>
    <row r="164" spans="11:14" x14ac:dyDescent="0.2">
      <c r="K164" s="6" t="s">
        <v>77</v>
      </c>
      <c r="L164" s="7">
        <v>2670</v>
      </c>
      <c r="M164" s="4" t="s">
        <v>234</v>
      </c>
      <c r="N164" s="6" t="s">
        <v>77</v>
      </c>
    </row>
    <row r="165" spans="11:14" x14ac:dyDescent="0.2">
      <c r="K165" s="6" t="s">
        <v>75</v>
      </c>
      <c r="L165" s="7">
        <v>2680</v>
      </c>
      <c r="M165" s="4" t="s">
        <v>235</v>
      </c>
      <c r="N165" s="6" t="s">
        <v>75</v>
      </c>
    </row>
    <row r="166" spans="11:14" x14ac:dyDescent="0.2">
      <c r="K166" s="6" t="s">
        <v>77</v>
      </c>
      <c r="L166" s="7">
        <v>2680</v>
      </c>
      <c r="M166" s="4" t="s">
        <v>235</v>
      </c>
      <c r="N166" s="6" t="s">
        <v>77</v>
      </c>
    </row>
    <row r="167" spans="11:14" x14ac:dyDescent="0.2">
      <c r="K167" s="6" t="s">
        <v>77</v>
      </c>
      <c r="L167" s="7">
        <v>2711</v>
      </c>
      <c r="M167" s="4" t="s">
        <v>236</v>
      </c>
      <c r="N167" s="6" t="s">
        <v>77</v>
      </c>
    </row>
    <row r="168" spans="11:14" x14ac:dyDescent="0.2">
      <c r="K168" s="6" t="s">
        <v>77</v>
      </c>
      <c r="L168" s="7">
        <v>2712</v>
      </c>
      <c r="M168" s="4" t="s">
        <v>237</v>
      </c>
      <c r="N168" s="6" t="s">
        <v>77</v>
      </c>
    </row>
    <row r="169" spans="11:14" x14ac:dyDescent="0.2">
      <c r="K169" s="6" t="s">
        <v>75</v>
      </c>
      <c r="L169" s="7">
        <v>2720</v>
      </c>
      <c r="M169" s="4" t="s">
        <v>238</v>
      </c>
      <c r="N169" s="6" t="s">
        <v>75</v>
      </c>
    </row>
    <row r="170" spans="11:14" x14ac:dyDescent="0.2">
      <c r="K170" s="6" t="s">
        <v>77</v>
      </c>
      <c r="L170" s="7">
        <v>2731</v>
      </c>
      <c r="M170" s="4" t="s">
        <v>239</v>
      </c>
      <c r="N170" s="6" t="s">
        <v>77</v>
      </c>
    </row>
    <row r="171" spans="11:14" x14ac:dyDescent="0.2">
      <c r="K171" s="6" t="s">
        <v>77</v>
      </c>
      <c r="L171" s="7">
        <v>2732</v>
      </c>
      <c r="M171" s="4" t="s">
        <v>240</v>
      </c>
      <c r="N171" s="6" t="s">
        <v>77</v>
      </c>
    </row>
    <row r="172" spans="11:14" x14ac:dyDescent="0.2">
      <c r="K172" s="6" t="s">
        <v>77</v>
      </c>
      <c r="L172" s="7">
        <v>2733</v>
      </c>
      <c r="M172" s="4" t="s">
        <v>241</v>
      </c>
      <c r="N172" s="6" t="s">
        <v>77</v>
      </c>
    </row>
    <row r="173" spans="11:14" x14ac:dyDescent="0.2">
      <c r="K173" s="6" t="s">
        <v>77</v>
      </c>
      <c r="L173" s="7">
        <v>2740</v>
      </c>
      <c r="M173" s="4" t="s">
        <v>242</v>
      </c>
      <c r="N173" s="6" t="s">
        <v>77</v>
      </c>
    </row>
    <row r="174" spans="11:14" x14ac:dyDescent="0.2">
      <c r="K174" s="6" t="s">
        <v>77</v>
      </c>
      <c r="L174" s="7">
        <v>2751</v>
      </c>
      <c r="M174" s="4" t="s">
        <v>243</v>
      </c>
      <c r="N174" s="6" t="s">
        <v>77</v>
      </c>
    </row>
    <row r="175" spans="11:14" x14ac:dyDescent="0.2">
      <c r="K175" s="6" t="s">
        <v>77</v>
      </c>
      <c r="L175" s="7">
        <v>2752</v>
      </c>
      <c r="M175" s="4" t="s">
        <v>244</v>
      </c>
      <c r="N175" s="6" t="s">
        <v>77</v>
      </c>
    </row>
    <row r="176" spans="11:14" x14ac:dyDescent="0.2">
      <c r="K176" s="6" t="s">
        <v>77</v>
      </c>
      <c r="L176" s="7">
        <v>2790</v>
      </c>
      <c r="M176" s="4" t="s">
        <v>245</v>
      </c>
      <c r="N176" s="6" t="s">
        <v>77</v>
      </c>
    </row>
    <row r="177" spans="11:14" x14ac:dyDescent="0.2">
      <c r="K177" s="6" t="s">
        <v>77</v>
      </c>
      <c r="L177" s="7">
        <v>2811</v>
      </c>
      <c r="M177" s="4" t="s">
        <v>246</v>
      </c>
      <c r="N177" s="6" t="s">
        <v>77</v>
      </c>
    </row>
    <row r="178" spans="11:14" x14ac:dyDescent="0.2">
      <c r="K178" s="6" t="s">
        <v>77</v>
      </c>
      <c r="L178" s="7">
        <v>2812</v>
      </c>
      <c r="M178" s="4" t="s">
        <v>247</v>
      </c>
      <c r="N178" s="6" t="s">
        <v>77</v>
      </c>
    </row>
    <row r="179" spans="11:14" x14ac:dyDescent="0.2">
      <c r="K179" s="6" t="s">
        <v>77</v>
      </c>
      <c r="L179" s="7">
        <v>2813</v>
      </c>
      <c r="M179" s="4" t="s">
        <v>248</v>
      </c>
      <c r="N179" s="6" t="s">
        <v>77</v>
      </c>
    </row>
    <row r="180" spans="11:14" x14ac:dyDescent="0.2">
      <c r="K180" s="6" t="s">
        <v>77</v>
      </c>
      <c r="L180" s="7">
        <v>2814</v>
      </c>
      <c r="M180" s="4" t="s">
        <v>249</v>
      </c>
      <c r="N180" s="6" t="s">
        <v>77</v>
      </c>
    </row>
    <row r="181" spans="11:14" x14ac:dyDescent="0.2">
      <c r="K181" s="6" t="s">
        <v>77</v>
      </c>
      <c r="L181" s="7">
        <v>2815</v>
      </c>
      <c r="M181" s="4" t="s">
        <v>250</v>
      </c>
      <c r="N181" s="6" t="s">
        <v>77</v>
      </c>
    </row>
    <row r="182" spans="11:14" x14ac:dyDescent="0.2">
      <c r="K182" s="6" t="s">
        <v>77</v>
      </c>
      <c r="L182" s="7">
        <v>2821</v>
      </c>
      <c r="M182" s="4" t="s">
        <v>251</v>
      </c>
      <c r="N182" s="6" t="s">
        <v>77</v>
      </c>
    </row>
    <row r="183" spans="11:14" x14ac:dyDescent="0.2">
      <c r="K183" s="6" t="s">
        <v>77</v>
      </c>
      <c r="L183" s="7">
        <v>2822</v>
      </c>
      <c r="M183" s="4" t="s">
        <v>252</v>
      </c>
      <c r="N183" s="6" t="s">
        <v>77</v>
      </c>
    </row>
    <row r="184" spans="11:14" x14ac:dyDescent="0.2">
      <c r="K184" s="6" t="s">
        <v>77</v>
      </c>
      <c r="L184" s="7">
        <v>2823</v>
      </c>
      <c r="M184" s="4" t="s">
        <v>253</v>
      </c>
      <c r="N184" s="6" t="s">
        <v>77</v>
      </c>
    </row>
    <row r="185" spans="11:14" x14ac:dyDescent="0.2">
      <c r="K185" s="6" t="s">
        <v>77</v>
      </c>
      <c r="L185" s="7">
        <v>2824</v>
      </c>
      <c r="M185" s="4" t="s">
        <v>254</v>
      </c>
      <c r="N185" s="6" t="s">
        <v>77</v>
      </c>
    </row>
    <row r="186" spans="11:14" x14ac:dyDescent="0.2">
      <c r="K186" s="6" t="s">
        <v>77</v>
      </c>
      <c r="L186" s="7">
        <v>2825</v>
      </c>
      <c r="M186" s="4" t="s">
        <v>255</v>
      </c>
      <c r="N186" s="6" t="s">
        <v>77</v>
      </c>
    </row>
    <row r="187" spans="11:14" x14ac:dyDescent="0.2">
      <c r="K187" s="6" t="s">
        <v>77</v>
      </c>
      <c r="L187" s="7">
        <v>2829</v>
      </c>
      <c r="M187" s="4" t="s">
        <v>256</v>
      </c>
      <c r="N187" s="6" t="s">
        <v>77</v>
      </c>
    </row>
    <row r="188" spans="11:14" x14ac:dyDescent="0.2">
      <c r="K188" s="6" t="s">
        <v>77</v>
      </c>
      <c r="L188" s="7">
        <v>2830</v>
      </c>
      <c r="M188" s="4" t="s">
        <v>257</v>
      </c>
      <c r="N188" s="6" t="s">
        <v>77</v>
      </c>
    </row>
    <row r="189" spans="11:14" x14ac:dyDescent="0.2">
      <c r="K189" s="6" t="s">
        <v>77</v>
      </c>
      <c r="L189" s="7">
        <v>2841</v>
      </c>
      <c r="M189" s="4" t="s">
        <v>258</v>
      </c>
      <c r="N189" s="6" t="s">
        <v>77</v>
      </c>
    </row>
    <row r="190" spans="11:14" x14ac:dyDescent="0.2">
      <c r="K190" s="6" t="s">
        <v>77</v>
      </c>
      <c r="L190" s="7">
        <v>2849</v>
      </c>
      <c r="M190" s="4" t="s">
        <v>259</v>
      </c>
      <c r="N190" s="6" t="s">
        <v>77</v>
      </c>
    </row>
    <row r="191" spans="11:14" x14ac:dyDescent="0.2">
      <c r="K191" s="6" t="s">
        <v>77</v>
      </c>
      <c r="L191" s="7">
        <v>2891</v>
      </c>
      <c r="M191" s="4" t="s">
        <v>260</v>
      </c>
      <c r="N191" s="6" t="s">
        <v>77</v>
      </c>
    </row>
    <row r="192" spans="11:14" x14ac:dyDescent="0.2">
      <c r="K192" s="6" t="s">
        <v>77</v>
      </c>
      <c r="L192" s="7">
        <v>2892</v>
      </c>
      <c r="M192" s="4" t="s">
        <v>261</v>
      </c>
      <c r="N192" s="6" t="s">
        <v>77</v>
      </c>
    </row>
    <row r="193" spans="11:14" x14ac:dyDescent="0.2">
      <c r="K193" s="6" t="s">
        <v>77</v>
      </c>
      <c r="L193" s="7">
        <v>2893</v>
      </c>
      <c r="M193" s="4" t="s">
        <v>262</v>
      </c>
      <c r="N193" s="6" t="s">
        <v>77</v>
      </c>
    </row>
    <row r="194" spans="11:14" x14ac:dyDescent="0.2">
      <c r="K194" s="6" t="s">
        <v>77</v>
      </c>
      <c r="L194" s="7">
        <v>2894</v>
      </c>
      <c r="M194" s="4" t="s">
        <v>263</v>
      </c>
      <c r="N194" s="6" t="s">
        <v>77</v>
      </c>
    </row>
    <row r="195" spans="11:14" x14ac:dyDescent="0.2">
      <c r="K195" s="6" t="s">
        <v>77</v>
      </c>
      <c r="L195" s="7">
        <v>2895</v>
      </c>
      <c r="M195" s="4" t="s">
        <v>264</v>
      </c>
      <c r="N195" s="6" t="s">
        <v>77</v>
      </c>
    </row>
    <row r="196" spans="11:14" x14ac:dyDescent="0.2">
      <c r="K196" s="6" t="s">
        <v>77</v>
      </c>
      <c r="L196" s="7">
        <v>2896</v>
      </c>
      <c r="M196" s="4" t="s">
        <v>265</v>
      </c>
      <c r="N196" s="6" t="s">
        <v>77</v>
      </c>
    </row>
    <row r="197" spans="11:14" x14ac:dyDescent="0.2">
      <c r="K197" s="6" t="s">
        <v>77</v>
      </c>
      <c r="L197" s="7">
        <v>2899</v>
      </c>
      <c r="M197" s="4" t="s">
        <v>266</v>
      </c>
      <c r="N197" s="6" t="s">
        <v>77</v>
      </c>
    </row>
    <row r="198" spans="11:14" x14ac:dyDescent="0.2">
      <c r="K198" s="6" t="s">
        <v>77</v>
      </c>
      <c r="L198" s="7">
        <v>2910</v>
      </c>
      <c r="M198" s="4" t="s">
        <v>267</v>
      </c>
      <c r="N198" s="6" t="s">
        <v>77</v>
      </c>
    </row>
    <row r="199" spans="11:14" x14ac:dyDescent="0.2">
      <c r="K199" s="6" t="s">
        <v>77</v>
      </c>
      <c r="L199" s="7">
        <v>2920</v>
      </c>
      <c r="M199" s="4" t="s">
        <v>268</v>
      </c>
      <c r="N199" s="6" t="s">
        <v>77</v>
      </c>
    </row>
    <row r="200" spans="11:14" x14ac:dyDescent="0.2">
      <c r="K200" s="6" t="s">
        <v>77</v>
      </c>
      <c r="L200" s="7">
        <v>2931</v>
      </c>
      <c r="M200" s="4" t="s">
        <v>269</v>
      </c>
      <c r="N200" s="6" t="s">
        <v>77</v>
      </c>
    </row>
    <row r="201" spans="11:14" x14ac:dyDescent="0.2">
      <c r="K201" s="6" t="s">
        <v>77</v>
      </c>
      <c r="L201" s="7">
        <v>2932</v>
      </c>
      <c r="M201" s="4" t="s">
        <v>270</v>
      </c>
      <c r="N201" s="6" t="s">
        <v>77</v>
      </c>
    </row>
    <row r="202" spans="11:14" x14ac:dyDescent="0.2">
      <c r="K202" s="6" t="s">
        <v>77</v>
      </c>
      <c r="L202" s="7">
        <v>3011</v>
      </c>
      <c r="M202" s="4" t="s">
        <v>271</v>
      </c>
      <c r="N202" s="6" t="s">
        <v>77</v>
      </c>
    </row>
    <row r="203" spans="11:14" x14ac:dyDescent="0.2">
      <c r="K203" s="6" t="s">
        <v>77</v>
      </c>
      <c r="L203" s="7">
        <v>3012</v>
      </c>
      <c r="M203" s="4" t="s">
        <v>272</v>
      </c>
      <c r="N203" s="6" t="s">
        <v>77</v>
      </c>
    </row>
    <row r="204" spans="11:14" x14ac:dyDescent="0.2">
      <c r="K204" s="6" t="s">
        <v>77</v>
      </c>
      <c r="L204" s="7">
        <v>3020</v>
      </c>
      <c r="M204" s="4" t="s">
        <v>273</v>
      </c>
      <c r="N204" s="6" t="s">
        <v>77</v>
      </c>
    </row>
    <row r="205" spans="11:14" x14ac:dyDescent="0.2">
      <c r="K205" s="6" t="s">
        <v>77</v>
      </c>
      <c r="L205" s="7">
        <v>3030</v>
      </c>
      <c r="M205" s="4" t="s">
        <v>274</v>
      </c>
      <c r="N205" s="6" t="s">
        <v>77</v>
      </c>
    </row>
    <row r="206" spans="11:14" x14ac:dyDescent="0.2">
      <c r="K206" s="6" t="s">
        <v>77</v>
      </c>
      <c r="L206" s="7">
        <v>3040</v>
      </c>
      <c r="M206" s="4" t="s">
        <v>275</v>
      </c>
      <c r="N206" s="6" t="s">
        <v>77</v>
      </c>
    </row>
    <row r="207" spans="11:14" x14ac:dyDescent="0.2">
      <c r="K207" s="6" t="s">
        <v>77</v>
      </c>
      <c r="L207" s="7">
        <v>3091</v>
      </c>
      <c r="M207" s="4" t="s">
        <v>276</v>
      </c>
      <c r="N207" s="6" t="s">
        <v>77</v>
      </c>
    </row>
    <row r="208" spans="11:14" x14ac:dyDescent="0.2">
      <c r="K208" s="6" t="s">
        <v>77</v>
      </c>
      <c r="L208" s="7">
        <v>3092</v>
      </c>
      <c r="M208" s="4" t="s">
        <v>277</v>
      </c>
      <c r="N208" s="6" t="s">
        <v>77</v>
      </c>
    </row>
    <row r="209" spans="11:14" x14ac:dyDescent="0.2">
      <c r="K209" s="6" t="s">
        <v>77</v>
      </c>
      <c r="L209" s="7">
        <v>3099</v>
      </c>
      <c r="M209" s="4" t="s">
        <v>278</v>
      </c>
      <c r="N209" s="6" t="s">
        <v>77</v>
      </c>
    </row>
    <row r="210" spans="11:14" x14ac:dyDescent="0.2">
      <c r="K210" s="6" t="s">
        <v>77</v>
      </c>
      <c r="L210" s="7">
        <v>3101</v>
      </c>
      <c r="M210" s="4" t="s">
        <v>279</v>
      </c>
      <c r="N210" s="6" t="s">
        <v>77</v>
      </c>
    </row>
    <row r="211" spans="11:14" x14ac:dyDescent="0.2">
      <c r="K211" s="6" t="s">
        <v>77</v>
      </c>
      <c r="L211" s="7">
        <v>3102</v>
      </c>
      <c r="M211" s="4" t="s">
        <v>280</v>
      </c>
      <c r="N211" s="6" t="s">
        <v>77</v>
      </c>
    </row>
    <row r="212" spans="11:14" x14ac:dyDescent="0.2">
      <c r="K212" s="6" t="s">
        <v>77</v>
      </c>
      <c r="L212" s="7">
        <v>3103</v>
      </c>
      <c r="M212" s="4" t="s">
        <v>281</v>
      </c>
      <c r="N212" s="6" t="s">
        <v>77</v>
      </c>
    </row>
    <row r="213" spans="11:14" x14ac:dyDescent="0.2">
      <c r="K213" s="6" t="s">
        <v>77</v>
      </c>
      <c r="L213" s="7">
        <v>3109</v>
      </c>
      <c r="M213" s="4" t="s">
        <v>282</v>
      </c>
      <c r="N213" s="6" t="s">
        <v>77</v>
      </c>
    </row>
    <row r="214" spans="11:14" x14ac:dyDescent="0.2">
      <c r="K214" s="6" t="s">
        <v>77</v>
      </c>
      <c r="L214" s="7">
        <v>3211</v>
      </c>
      <c r="M214" s="4" t="s">
        <v>283</v>
      </c>
      <c r="N214" s="6" t="s">
        <v>77</v>
      </c>
    </row>
    <row r="215" spans="11:14" x14ac:dyDescent="0.2">
      <c r="K215" s="6" t="s">
        <v>77</v>
      </c>
      <c r="L215" s="7">
        <v>3212</v>
      </c>
      <c r="M215" s="4" t="s">
        <v>284</v>
      </c>
      <c r="N215" s="6" t="s">
        <v>77</v>
      </c>
    </row>
    <row r="216" spans="11:14" x14ac:dyDescent="0.2">
      <c r="K216" s="6" t="s">
        <v>77</v>
      </c>
      <c r="L216" s="7">
        <v>3213</v>
      </c>
      <c r="M216" s="4" t="s">
        <v>285</v>
      </c>
      <c r="N216" s="6" t="s">
        <v>77</v>
      </c>
    </row>
    <row r="217" spans="11:14" x14ac:dyDescent="0.2">
      <c r="K217" s="6" t="s">
        <v>77</v>
      </c>
      <c r="L217" s="7">
        <v>3220</v>
      </c>
      <c r="M217" s="4" t="s">
        <v>286</v>
      </c>
      <c r="N217" s="6" t="s">
        <v>77</v>
      </c>
    </row>
    <row r="218" spans="11:14" x14ac:dyDescent="0.2">
      <c r="K218" s="6" t="s">
        <v>77</v>
      </c>
      <c r="L218" s="7">
        <v>3230</v>
      </c>
      <c r="M218" s="4" t="s">
        <v>287</v>
      </c>
      <c r="N218" s="6" t="s">
        <v>77</v>
      </c>
    </row>
    <row r="219" spans="11:14" x14ac:dyDescent="0.2">
      <c r="K219" s="6" t="s">
        <v>77</v>
      </c>
      <c r="L219" s="7">
        <v>3240</v>
      </c>
      <c r="M219" s="4" t="s">
        <v>288</v>
      </c>
      <c r="N219" s="6" t="s">
        <v>77</v>
      </c>
    </row>
    <row r="220" spans="11:14" x14ac:dyDescent="0.2">
      <c r="K220" s="6" t="s">
        <v>77</v>
      </c>
      <c r="L220" s="7">
        <v>3250</v>
      </c>
      <c r="M220" s="4" t="s">
        <v>289</v>
      </c>
      <c r="N220" s="6" t="s">
        <v>77</v>
      </c>
    </row>
    <row r="221" spans="11:14" x14ac:dyDescent="0.2">
      <c r="K221" s="6" t="s">
        <v>77</v>
      </c>
      <c r="L221" s="7">
        <v>3291</v>
      </c>
      <c r="M221" s="4" t="s">
        <v>290</v>
      </c>
      <c r="N221" s="6" t="s">
        <v>77</v>
      </c>
    </row>
    <row r="222" spans="11:14" x14ac:dyDescent="0.2">
      <c r="K222" s="6" t="s">
        <v>75</v>
      </c>
      <c r="L222" s="7">
        <v>3299</v>
      </c>
      <c r="M222" s="4" t="s">
        <v>291</v>
      </c>
      <c r="N222" s="6" t="s">
        <v>75</v>
      </c>
    </row>
    <row r="223" spans="11:14" x14ac:dyDescent="0.2">
      <c r="K223" s="6" t="s">
        <v>75</v>
      </c>
      <c r="L223" s="7">
        <v>3832</v>
      </c>
      <c r="M223" s="4" t="s">
        <v>292</v>
      </c>
      <c r="N223" s="6" t="s">
        <v>75</v>
      </c>
    </row>
  </sheetData>
  <sheetProtection password="8283" sheet="1" selectLockedCells="1"/>
  <conditionalFormatting sqref="B2">
    <cfRule type="cellIs" dxfId="12" priority="13" operator="equal">
      <formula>$P$2</formula>
    </cfRule>
  </conditionalFormatting>
  <conditionalFormatting sqref="B3:B11">
    <cfRule type="cellIs" dxfId="11" priority="12" operator="equal">
      <formula>$P$2</formula>
    </cfRule>
  </conditionalFormatting>
  <conditionalFormatting sqref="B13:B16">
    <cfRule type="cellIs" dxfId="10" priority="11" operator="equal">
      <formula>$P$2</formula>
    </cfRule>
  </conditionalFormatting>
  <conditionalFormatting sqref="B18:B19">
    <cfRule type="cellIs" dxfId="9" priority="10" operator="equal">
      <formula>$P$2</formula>
    </cfRule>
  </conditionalFormatting>
  <conditionalFormatting sqref="C20 B27:D29 B55:D58 B68:D68 B60:D61 B20:B24">
    <cfRule type="cellIs" dxfId="8" priority="9" operator="equal">
      <formula>$P$2</formula>
    </cfRule>
  </conditionalFormatting>
  <conditionalFormatting sqref="B32:I51">
    <cfRule type="cellIs" dxfId="7" priority="8" operator="equal">
      <formula>$P$2</formula>
    </cfRule>
  </conditionalFormatting>
  <conditionalFormatting sqref="B63:D66">
    <cfRule type="cellIs" dxfId="6" priority="7" operator="equal">
      <formula>$P$2</formula>
    </cfRule>
  </conditionalFormatting>
  <conditionalFormatting sqref="B71">
    <cfRule type="cellIs" dxfId="5" priority="6" operator="equal">
      <formula>$P$2</formula>
    </cfRule>
  </conditionalFormatting>
  <conditionalFormatting sqref="B73:D73">
    <cfRule type="cellIs" dxfId="4" priority="5" operator="equal">
      <formula>$P$2</formula>
    </cfRule>
  </conditionalFormatting>
  <conditionalFormatting sqref="B74">
    <cfRule type="cellIs" dxfId="3" priority="4" operator="equal">
      <formula>$P$2</formula>
    </cfRule>
  </conditionalFormatting>
  <conditionalFormatting sqref="B75">
    <cfRule type="cellIs" dxfId="2" priority="3" operator="equal">
      <formula>$P$2</formula>
    </cfRule>
  </conditionalFormatting>
  <conditionalFormatting sqref="B77:D78">
    <cfRule type="cellIs" dxfId="1" priority="2" operator="equal">
      <formula>$P$2</formula>
    </cfRule>
  </conditionalFormatting>
  <conditionalFormatting sqref="B79:B80">
    <cfRule type="cellIs" dxfId="0" priority="1" operator="equal">
      <formula>$P$2</formula>
    </cfRule>
  </conditionalFormatting>
  <dataValidations count="6">
    <dataValidation type="list" allowBlank="1" showInputMessage="1" showErrorMessage="1" sqref="C20">
      <formula1>$V$3:$V$22</formula1>
    </dataValidation>
    <dataValidation type="list" allowBlank="1" showInputMessage="1" showErrorMessage="1" sqref="B20">
      <formula1>$X$3:$X$14</formula1>
    </dataValidation>
    <dataValidation type="list" allowBlank="1" showInputMessage="1" showErrorMessage="1" sqref="B19">
      <formula1>$L$3:$L$223</formula1>
    </dataValidation>
    <dataValidation type="list" allowBlank="1" showInputMessage="1" showErrorMessage="1" sqref="B21 B23:B24 B71 B75">
      <formula1>$T$2:$T$4</formula1>
    </dataValidation>
    <dataValidation type="list" allowBlank="1" showInputMessage="1" showErrorMessage="1" sqref="B22">
      <formula1>$P$3:$P$6</formula1>
    </dataValidation>
    <dataValidation type="list" showInputMessage="1" showErrorMessage="1" sqref="F32:F51">
      <formula1>$R$3:$R$5</formula1>
    </dataValidation>
  </dataValidations>
  <pageMargins left="0.70866141732283472" right="0.70866141732283472" top="0.74803149606299213" bottom="0.8125" header="0.31496062992125984" footer="0.31496062992125984"/>
  <pageSetup paperSize="9" scale="65" fitToHeight="2" orientation="landscape" r:id="rId1"/>
  <headerFooter>
    <oddHeader>&amp;LEnergivori 2018 - Scheda di raccolta dati&amp;C&amp;G</oddHeader>
    <oddFooter>&amp;CPer informazioni scirvere a consorzioenergia@confindustrialeccoesondrio.it</oddFooter>
  </headerFooter>
  <rowBreaks count="2" manualBreakCount="2">
    <brk id="29" max="8" man="1"/>
    <brk id="51" max="8"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defaultRowHeight="15" x14ac:dyDescent="0.25"/>
  <cols>
    <col min="1" max="16384" width="9.140625" style="61"/>
  </cols>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INPUT</vt:lpstr>
      <vt:lpstr>Foglio1</vt:lpstr>
      <vt:lpstr>INPUT!Area_stampa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 Carbisiero</dc:creator>
  <cp:lastModifiedBy>S_Maimone</cp:lastModifiedBy>
  <cp:lastPrinted>2018-01-22T16:28:59Z</cp:lastPrinted>
  <dcterms:created xsi:type="dcterms:W3CDTF">2018-01-15T17:30:34Z</dcterms:created>
  <dcterms:modified xsi:type="dcterms:W3CDTF">2018-01-26T14:44:12Z</dcterms:modified>
</cp:coreProperties>
</file>